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4. МСК Энергосеть\3. ИПР МСК 2020\!!1357 отдельно 19-24\2019-2023\"/>
    </mc:Choice>
  </mc:AlternateContent>
  <bookViews>
    <workbookView xWindow="0" yWindow="0" windowWidth="28800" windowHeight="11835" tabRatio="824"/>
  </bookViews>
  <sheets>
    <sheet name="Раздел 2" sheetId="2" r:id="rId1"/>
  </sheets>
  <externalReferences>
    <externalReference r:id="rId2"/>
  </externalReferences>
  <definedNames>
    <definedName name="_xlnm.Print_Titles" localSheetId="0">'Раздел 2'!$24:$24</definedName>
  </definedNames>
  <calcPr calcId="152511"/>
</workbook>
</file>

<file path=xl/calcChain.xml><?xml version="1.0" encoding="utf-8"?>
<calcChain xmlns="http://schemas.openxmlformats.org/spreadsheetml/2006/main">
  <c r="G31" i="2" l="1"/>
  <c r="G25" i="2"/>
  <c r="R25" i="2"/>
  <c r="R31" i="2"/>
  <c r="R140" i="2"/>
  <c r="R193" i="2"/>
  <c r="G193" i="2"/>
  <c r="R198" i="2" l="1"/>
  <c r="R197" i="2"/>
  <c r="R196" i="2"/>
  <c r="R195" i="2"/>
  <c r="R194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21" i="2"/>
  <c r="R105" i="2"/>
  <c r="R89" i="2"/>
  <c r="R86" i="2"/>
  <c r="R85" i="2"/>
  <c r="R84" i="2"/>
  <c r="R66" i="2"/>
  <c r="R64" i="2"/>
  <c r="R34" i="2"/>
  <c r="R33" i="2"/>
  <c r="R32" i="2"/>
  <c r="R27" i="2"/>
  <c r="R26" i="2"/>
  <c r="R28" i="2"/>
  <c r="R29" i="2"/>
  <c r="R30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5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7" i="2"/>
  <c r="R88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U112" i="2" l="1"/>
  <c r="U107" i="2"/>
  <c r="U105" i="2"/>
  <c r="U31" i="2"/>
  <c r="U27" i="2"/>
  <c r="U25" i="2"/>
  <c r="U26" i="2"/>
  <c r="U28" i="2"/>
  <c r="U29" i="2"/>
  <c r="U30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6" i="2"/>
  <c r="U108" i="2"/>
  <c r="U109" i="2"/>
  <c r="U110" i="2"/>
  <c r="U111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T140" i="2"/>
  <c r="S140" i="2"/>
  <c r="T150" i="2"/>
  <c r="T149" i="2"/>
  <c r="T148" i="2"/>
  <c r="T147" i="2"/>
  <c r="T146" i="2"/>
  <c r="T145" i="2"/>
  <c r="T144" i="2"/>
  <c r="T143" i="2"/>
  <c r="T142" i="2"/>
  <c r="T112" i="2"/>
  <c r="T107" i="2"/>
  <c r="T105" i="2"/>
  <c r="T31" i="2"/>
  <c r="T27" i="2"/>
  <c r="T25" i="2"/>
  <c r="T26" i="2"/>
  <c r="T28" i="2"/>
  <c r="T29" i="2"/>
  <c r="T30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6" i="2"/>
  <c r="T108" i="2"/>
  <c r="T109" i="2"/>
  <c r="T110" i="2"/>
  <c r="T111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1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S145" i="2"/>
  <c r="S144" i="2"/>
  <c r="S143" i="2"/>
  <c r="S142" i="2"/>
  <c r="S111" i="2"/>
  <c r="S107" i="2"/>
  <c r="S105" i="2"/>
  <c r="S95" i="2"/>
  <c r="S94" i="2"/>
  <c r="S89" i="2"/>
  <c r="S88" i="2"/>
  <c r="S31" i="2"/>
  <c r="S27" i="2"/>
  <c r="S25" i="2"/>
  <c r="S26" i="2"/>
  <c r="S28" i="2"/>
  <c r="S29" i="2"/>
  <c r="S30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90" i="2"/>
  <c r="S91" i="2"/>
  <c r="S92" i="2"/>
  <c r="S93" i="2"/>
  <c r="S96" i="2"/>
  <c r="S97" i="2"/>
  <c r="S98" i="2"/>
  <c r="S99" i="2"/>
  <c r="S100" i="2"/>
  <c r="S101" i="2"/>
  <c r="S102" i="2"/>
  <c r="S103" i="2"/>
  <c r="S104" i="2"/>
  <c r="S106" i="2"/>
  <c r="S108" i="2"/>
  <c r="S109" i="2"/>
  <c r="S110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1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G183" i="2"/>
  <c r="V183" i="2"/>
  <c r="W25" i="2" l="1"/>
  <c r="W21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53" i="2"/>
  <c r="W150" i="2"/>
  <c r="W149" i="2"/>
  <c r="W148" i="2"/>
  <c r="W147" i="2"/>
  <c r="W146" i="2"/>
  <c r="W145" i="2"/>
  <c r="W144" i="2"/>
  <c r="W143" i="2"/>
  <c r="W142" i="2"/>
  <c r="W140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0" i="2"/>
  <c r="W99" i="2"/>
  <c r="W98" i="2"/>
  <c r="W97" i="2"/>
  <c r="W96" i="2"/>
  <c r="W95" i="2"/>
  <c r="W94" i="2"/>
  <c r="W92" i="2"/>
  <c r="W91" i="2"/>
  <c r="W90" i="2"/>
  <c r="W89" i="2"/>
  <c r="W88" i="2"/>
  <c r="W86" i="2"/>
  <c r="W85" i="2"/>
  <c r="W84" i="2"/>
  <c r="W83" i="2"/>
  <c r="W82" i="2"/>
  <c r="W81" i="2"/>
  <c r="W80" i="2"/>
  <c r="W79" i="2"/>
  <c r="W78" i="2"/>
  <c r="W77" i="2"/>
  <c r="W76" i="2"/>
  <c r="W75" i="2"/>
  <c r="W73" i="2"/>
  <c r="W64" i="2"/>
  <c r="W105" i="2" l="1"/>
  <c r="W34" i="2"/>
  <c r="W33" i="2"/>
  <c r="W32" i="2"/>
  <c r="W31" i="2"/>
  <c r="W27" i="2"/>
  <c r="W26" i="2"/>
  <c r="W66" i="2"/>
  <c r="N26" i="2"/>
  <c r="N27" i="2"/>
  <c r="N28" i="2"/>
  <c r="N29" i="2"/>
  <c r="N30" i="2"/>
  <c r="N31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5" i="2"/>
  <c r="I27" i="2"/>
  <c r="J27" i="2"/>
  <c r="G32" i="2"/>
  <c r="H32" i="2" s="1"/>
  <c r="I74" i="2"/>
  <c r="J74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87" i="2"/>
  <c r="J87" i="2"/>
  <c r="H87" i="2"/>
  <c r="I93" i="2"/>
  <c r="J93" i="2" s="1"/>
  <c r="I89" i="2"/>
  <c r="J89" i="2" s="1"/>
  <c r="I96" i="2"/>
  <c r="J96" i="2" s="1"/>
  <c r="I95" i="2"/>
  <c r="J95" i="2" s="1"/>
  <c r="I94" i="2"/>
  <c r="J94" i="2" s="1"/>
  <c r="I101" i="2"/>
  <c r="J101" i="2" s="1"/>
  <c r="J105" i="2"/>
  <c r="I105" i="2"/>
  <c r="I107" i="2"/>
  <c r="J107" i="2" s="1"/>
  <c r="I118" i="2"/>
  <c r="J118" i="2"/>
  <c r="I120" i="2"/>
  <c r="J120" i="2" s="1"/>
  <c r="I119" i="2"/>
  <c r="J119" i="2" s="1"/>
  <c r="I117" i="2"/>
  <c r="J117" i="2" s="1"/>
  <c r="I116" i="2"/>
  <c r="J116" i="2" s="1"/>
  <c r="I115" i="2"/>
  <c r="J115" i="2" s="1"/>
  <c r="I114" i="2"/>
  <c r="J114" i="2" s="1"/>
  <c r="I113" i="2"/>
  <c r="J113" i="2" s="1"/>
  <c r="I112" i="2"/>
  <c r="J112" i="2" s="1"/>
  <c r="I111" i="2"/>
  <c r="J111" i="2" s="1"/>
  <c r="I121" i="2"/>
  <c r="J121" i="2" s="1"/>
  <c r="H198" i="2"/>
  <c r="K198" i="2" s="1"/>
  <c r="H195" i="2"/>
  <c r="K195" i="2" s="1"/>
  <c r="H193" i="2"/>
  <c r="K193" i="2" s="1"/>
  <c r="H191" i="2"/>
  <c r="K191" i="2" s="1"/>
  <c r="H188" i="2"/>
  <c r="K188" i="2" s="1"/>
  <c r="H187" i="2"/>
  <c r="K187" i="2" s="1"/>
  <c r="H146" i="2"/>
  <c r="K146" i="2" s="1"/>
  <c r="H144" i="2"/>
  <c r="K144" i="2" s="1"/>
  <c r="H120" i="2"/>
  <c r="H89" i="2"/>
  <c r="H78" i="2"/>
  <c r="G66" i="2"/>
  <c r="H66" i="2" s="1"/>
  <c r="G64" i="2"/>
  <c r="H26" i="2"/>
  <c r="H27" i="2"/>
  <c r="H28" i="2"/>
  <c r="H29" i="2"/>
  <c r="H30" i="2"/>
  <c r="H31" i="2"/>
  <c r="H33" i="2"/>
  <c r="H34" i="2"/>
  <c r="H25" i="2"/>
  <c r="G34" i="2"/>
  <c r="G33" i="2"/>
  <c r="G27" i="2"/>
  <c r="G26" i="2"/>
  <c r="K145" i="2"/>
  <c r="K147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41" i="2"/>
  <c r="H189" i="2"/>
  <c r="K189" i="2" s="1"/>
  <c r="H190" i="2"/>
  <c r="H192" i="2"/>
  <c r="K192" i="2" s="1"/>
  <c r="H194" i="2"/>
  <c r="K194" i="2" s="1"/>
  <c r="H196" i="2"/>
  <c r="H197" i="2"/>
  <c r="K197" i="2" s="1"/>
  <c r="H199" i="2"/>
  <c r="K199" i="2" s="1"/>
  <c r="H200" i="2"/>
  <c r="H201" i="2"/>
  <c r="H202" i="2"/>
  <c r="H203" i="2"/>
  <c r="H204" i="2"/>
  <c r="H205" i="2"/>
  <c r="H206" i="2"/>
  <c r="H207" i="2"/>
  <c r="K207" i="2" s="1"/>
  <c r="H208" i="2"/>
  <c r="H209" i="2"/>
  <c r="H210" i="2"/>
  <c r="K210" i="2" s="1"/>
  <c r="H211" i="2"/>
  <c r="K200" i="2"/>
  <c r="K201" i="2"/>
  <c r="K202" i="2"/>
  <c r="K203" i="2"/>
  <c r="K204" i="2"/>
  <c r="K205" i="2"/>
  <c r="K206" i="2"/>
  <c r="K208" i="2"/>
  <c r="K209" i="2"/>
  <c r="K211" i="2"/>
  <c r="I140" i="2"/>
  <c r="K173" i="2"/>
  <c r="K180" i="2"/>
  <c r="K186" i="2"/>
  <c r="K190" i="2"/>
  <c r="K196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7" i="2"/>
  <c r="H68" i="2"/>
  <c r="H69" i="2"/>
  <c r="H70" i="2"/>
  <c r="H71" i="2"/>
  <c r="H72" i="2"/>
  <c r="H74" i="2"/>
  <c r="H75" i="2"/>
  <c r="H76" i="2"/>
  <c r="H77" i="2"/>
  <c r="H79" i="2"/>
  <c r="H80" i="2"/>
  <c r="H81" i="2"/>
  <c r="H82" i="2"/>
  <c r="H83" i="2"/>
  <c r="H84" i="2"/>
  <c r="H85" i="2"/>
  <c r="H86" i="2"/>
  <c r="H88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1" i="2"/>
  <c r="H143" i="2"/>
  <c r="K143" i="2" s="1"/>
  <c r="H145" i="2"/>
  <c r="H147" i="2"/>
  <c r="H148" i="2"/>
  <c r="K148" i="2" s="1"/>
  <c r="H149" i="2"/>
  <c r="K149" i="2" s="1"/>
  <c r="H150" i="2"/>
  <c r="K150" i="2" s="1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K171" i="2" s="1"/>
  <c r="H172" i="2"/>
  <c r="K172" i="2" s="1"/>
  <c r="H173" i="2"/>
  <c r="H174" i="2"/>
  <c r="K174" i="2" s="1"/>
  <c r="H175" i="2"/>
  <c r="K175" i="2" s="1"/>
  <c r="H176" i="2"/>
  <c r="K176" i="2" s="1"/>
  <c r="H177" i="2"/>
  <c r="K177" i="2" s="1"/>
  <c r="H178" i="2"/>
  <c r="K178" i="2" s="1"/>
  <c r="H179" i="2"/>
  <c r="K179" i="2" s="1"/>
  <c r="H180" i="2"/>
  <c r="H181" i="2"/>
  <c r="K181" i="2" s="1"/>
  <c r="H182" i="2"/>
  <c r="K182" i="2" s="1"/>
  <c r="H183" i="2"/>
  <c r="K183" i="2" s="1"/>
  <c r="H184" i="2"/>
  <c r="K184" i="2" s="1"/>
  <c r="H185" i="2"/>
  <c r="K185" i="2" s="1"/>
  <c r="H186" i="2"/>
  <c r="H35" i="2"/>
  <c r="N32" i="2" l="1"/>
  <c r="G140" i="2"/>
  <c r="H142" i="2"/>
  <c r="K142" i="2" s="1"/>
  <c r="K140" i="2"/>
  <c r="K31" i="2" s="1"/>
  <c r="O32" i="2"/>
  <c r="P32" i="2"/>
  <c r="P66" i="2"/>
  <c r="P64" i="2" s="1"/>
  <c r="O66" i="2"/>
  <c r="O64" i="2" s="1"/>
  <c r="K25" i="2" l="1"/>
  <c r="K32" i="2"/>
  <c r="H140" i="2"/>
  <c r="N140" i="2"/>
  <c r="N73" i="2"/>
  <c r="H73" i="2"/>
  <c r="I73" i="2" s="1"/>
  <c r="J73" i="2" l="1"/>
  <c r="J66" i="2" s="1"/>
  <c r="J64" i="2" s="1"/>
  <c r="J34" i="2" s="1"/>
  <c r="J33" i="2" s="1"/>
  <c r="I66" i="2"/>
  <c r="I64" i="2" s="1"/>
  <c r="I34" i="2" s="1"/>
  <c r="I33" i="2" s="1"/>
  <c r="I26" i="2" l="1"/>
  <c r="I25" i="2" s="1"/>
  <c r="I32" i="2"/>
  <c r="J26" i="2"/>
  <c r="J25" i="2" s="1"/>
  <c r="J32" i="2"/>
</calcChain>
</file>

<file path=xl/sharedStrings.xml><?xml version="1.0" encoding="utf-8"?>
<sst xmlns="http://schemas.openxmlformats.org/spreadsheetml/2006/main" count="2242" uniqueCount="372">
  <si>
    <t>Номер группы инвестиционных проектов</t>
  </si>
  <si>
    <t>Идентификатор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</si>
  <si>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</si>
  <si>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</si>
  <si>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План</t>
  </si>
  <si>
    <t>Итого (план)</t>
  </si>
  <si>
    <t>по инвестиционным проектам</t>
  </si>
  <si>
    <t>полное наименование субъекта электроэнергетики</t>
  </si>
  <si>
    <t>Перечни инвестиционных проектов</t>
  </si>
  <si>
    <t>Раздел 2. План освоения капитальных вложений</t>
  </si>
  <si>
    <t>Наименование инвестиционного проекта (группы инвестиционных проектов)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</si>
  <si>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</si>
  <si>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</si>
  <si>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</si>
  <si>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Освоение капитальных вложений в прогнозных ценах соответствующих лет, млн рублей (без НДС)</t>
  </si>
  <si>
    <t>План на 01.01.года X &lt;3&gt;)</t>
  </si>
  <si>
    <t>год X &lt;3&gt;)</t>
  </si>
  <si>
    <t>год (X + 1) &lt;3&gt;</t>
  </si>
  <si>
    <t>год (X + 2) &lt;3&gt;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</si>
  <si>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</si>
  <si>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</si>
  <si>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</si>
  <si>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</si>
  <si>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</si>
  <si>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</si>
  <si>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</si>
  <si>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</si>
  <si>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1.1.1.1</t>
  </si>
  <si>
    <t>1.1.1.2</t>
  </si>
  <si>
    <t>1.1.3.1</t>
  </si>
  <si>
    <t>1.1.3.2</t>
  </si>
  <si>
    <t>1.2.1.1</t>
  </si>
  <si>
    <t>1.2.1.2</t>
  </si>
  <si>
    <t>1.2.3.1</t>
  </si>
  <si>
    <t>1.2.3.2</t>
  </si>
  <si>
    <t>1.6.1.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</si>
  <si>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</si>
  <si>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</si>
  <si>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</si>
  <si>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</si>
  <si>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</si>
  <si>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</si>
  <si>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</si>
  <si>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</si>
  <si>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</si>
  <si>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</si>
  <si>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</si>
  <si>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</si>
  <si>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</si>
  <si>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</si>
  <si>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</si>
  <si>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</si>
  <si>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</si>
  <si>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</si>
  <si>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</si>
  <si>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</si>
  <si>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</si>
  <si>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</si>
  <si>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</si>
  <si>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</si>
  <si>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</si>
  <si>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</si>
  <si>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</si>
  <si>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</si>
  <si>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</si>
  <si>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</si>
  <si>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</si>
  <si>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</si>
  <si>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</si>
  <si>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</si>
  <si>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</si>
  <si>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</si>
  <si>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</si>
  <si>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</si>
  <si>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</si>
  <si>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</si>
  <si>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</si>
  <si>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</si>
  <si>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</si>
  <si>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</si>
  <si>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</si>
  <si>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</si>
  <si>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</si>
  <si>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</si>
  <si>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</si>
  <si>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</si>
  <si>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</si>
  <si>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</si>
  <si>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</si>
  <si>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</si>
  <si>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</si>
  <si>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</si>
  <si>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</si>
  <si>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</si>
  <si>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</si>
  <si>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</si>
  <si>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</si>
  <si>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</si>
  <si>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</si>
  <si>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</si>
  <si>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</si>
  <si>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</si>
  <si>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</si>
  <si>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</si>
  <si>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</si>
  <si>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</si>
  <si>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</si>
  <si>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</si>
  <si>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</si>
  <si>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</si>
  <si>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</si>
  <si>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</si>
  <si>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</si>
  <si>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</si>
  <si>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</si>
  <si>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</si>
  <si>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</si>
  <si>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</si>
  <si>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</si>
  <si>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</si>
  <si>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</si>
  <si>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</si>
  <si>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</si>
  <si>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</si>
  <si>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Итого </t>
  </si>
  <si>
    <t>Акционерное общество "МСК Энерго"</t>
  </si>
  <si>
    <t>г. Московская область</t>
  </si>
  <si>
    <t>План на 01.01.2019</t>
  </si>
  <si>
    <t>Строительство КЛ-0,4 кВ от РУ-0,4 кВ  ТП-250  до РУ-0,4 кВ  ТП проект.,  для перевода н/в нагрузки 0,4 кВ с ТП-250 на вновь построенную ТП проект по адресу: МО, г. Королев, мкр. Текстильщик, ул. Молодежная</t>
  </si>
  <si>
    <t>I_1_N</t>
  </si>
  <si>
    <t>Реконструкция ТП-468 с заменой трансформаторов 2х400 кВА на 2х630 кВА, замена вводных коммутационных аппаратов в РУ-0,4 кВ по адресу: МО, г. Королев, Школьный проезд, д. №2</t>
  </si>
  <si>
    <t>I_2_N</t>
  </si>
  <si>
    <t>Реконструкция ТП-133 в части замены трансформаторов  2х630 на 2х1000, замена оборудования  6/0,4 кВ по адресу: МО,  г. Королёв, мкр. Юбилейный, Лесная пом. XV</t>
  </si>
  <si>
    <t>I_3_N</t>
  </si>
  <si>
    <t>Реконструкция ТП-16 с заменой трансформатора 400 кВА на 630 кВА по адресу:  МО,  г. Королёв, ул. Ленина , у д.17</t>
  </si>
  <si>
    <t>I_4_N</t>
  </si>
  <si>
    <t>Реконструкция ТП-152, установка щита ЩО-70 в РУ-0,4 кВ  по адресу: МО, г. Королев, ул. Горького , дом № 4-6</t>
  </si>
  <si>
    <t>I_5_N</t>
  </si>
  <si>
    <t>Реконструкция КТП-355 с заменой трансформатора 250 кВА на 400 кВА  по адресу: МО, Пушкинский р-н, с. Тарасовка, Большая Тарасовская ул, дом № 91</t>
  </si>
  <si>
    <t>I_6_N</t>
  </si>
  <si>
    <t>Реконструкция ТП-299 с заменой  трансформаторов 2х180 кВА  на трансформаторы  2х250 кВА, установкой панели  ЩО-70, строительство ВЛИ - 0,4 кВ от РУ-0.4 кВ к ТП-299, по адресу: МО, мкр. Болшево, ул. Станционная, д. №56А</t>
  </si>
  <si>
    <t>I_7_N</t>
  </si>
  <si>
    <t>Реконструкция КТП-397, замена  на  КТП проходного типа, замена трансформатора 160 кВА на  250 кВА,  перевод  сетей  КЛ/ВЛ 6/0,4 кВ, с  целью технологического присоединения заявителя по адресу:  МО,  г. Королёв, мкр. Первомайский, ул.Речная Дачная, д. 2А</t>
  </si>
  <si>
    <t>I_8_N</t>
  </si>
  <si>
    <t xml:space="preserve">Реконструкция ТП-172, взамен выбывающих основных фондов по адресу:   г.Королев, мкр.Болшево; ул.Водопроводная 4;       </t>
  </si>
  <si>
    <t>I_4</t>
  </si>
  <si>
    <t>Реконструкция  ТП -472, взамен выбывающих основных фондов  по адресу:г. Королев, мкр.Юбилейный, ул. Нестеренко, д.24/17</t>
  </si>
  <si>
    <t>I_6</t>
  </si>
  <si>
    <t xml:space="preserve">Реконструкция  ТП-59,  взамен выбывающих основных фондов по адресу: г. Королев,   ул.Шоссейная 5. </t>
  </si>
  <si>
    <t>I_5</t>
  </si>
  <si>
    <t xml:space="preserve">Реконструкция  внешнего электроснабжения  православного прихода    по адресу: М.о., Пушкинский район, п. Лесные поляны, ул. Ленина, у д.№6. </t>
  </si>
  <si>
    <t>I_8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</si>
  <si>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</si>
  <si>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I_27_N</t>
  </si>
  <si>
    <t>Реконструкция  ТП-196, взамен выбывающих основных фондов   по адресу:     г.Королев, ул.Калинина д.9а,</t>
  </si>
  <si>
    <t>I_2</t>
  </si>
  <si>
    <t xml:space="preserve">Реконструкция ТП-24, взамен выбывающих основных фондов  по адресу: г.Королев, ул. Циолковского, д.24Б,   </t>
  </si>
  <si>
    <t>I_9</t>
  </si>
  <si>
    <t>Реконструкция  ТП-34 , взамен выбывающих основных фондов  по адресу: М.о., Ленинский р-он, мкр.Бутово-Парк-2Б (мкр."Дрожжино-2")</t>
  </si>
  <si>
    <t>I_10</t>
  </si>
  <si>
    <t>Реконструкция РУ-10 кВ  РП-1526 взамен выбывающих основных фондов,   по адресу: г. Королев, пр-т Королева, д.11Е</t>
  </si>
  <si>
    <t>I_13</t>
  </si>
  <si>
    <t>Реконструкция РУ-10 кВ  РП-1544 взамен выбывающих основных фондов,   по адресу: г. Королев, пр-т Космонавтов, д. 2В</t>
  </si>
  <si>
    <t>I_14</t>
  </si>
  <si>
    <t>Реконструкция КТП-198, взамен выбывающих основных фондов   по адресу: Московская область, Пушкинский р-н, пос. Тарасовка</t>
  </si>
  <si>
    <t>I_15</t>
  </si>
  <si>
    <t>2021</t>
  </si>
  <si>
    <t>Реконструкция РУ-6 кВ ТП-173 взамен выбывающих основных фондов, по адресу: г. Королев, мкр. Текстильщик, ф-ка Передовая Текстильщица"</t>
  </si>
  <si>
    <t>I_17</t>
  </si>
  <si>
    <t>2022</t>
  </si>
  <si>
    <t>Реконструкция РУ-0,4кВ ТП-72, взамен выбывающих основных фондов по адресу: МО, г. Королев, ул. Сакко и Ванцетти, д.3Б</t>
  </si>
  <si>
    <t>I_1_K</t>
  </si>
  <si>
    <t>"Реконструкция КТП-132, взамен выбывающих основных фондов по адресу: М.О., г.Королев, мкр.Болшево, ул.Проезжая.</t>
  </si>
  <si>
    <t>I_9_K</t>
  </si>
  <si>
    <t>Реконструкция  СТП 2012, взамен выбывающих основных фондов  по адресу: г.Королев, мкр.Болшево,  ул.Бурково</t>
  </si>
  <si>
    <t>I_14_K</t>
  </si>
  <si>
    <t>Реконструкция ТП-28,  взамен выбывающих основных фондов  по адресу: г.Королев,  ул.Терешковой, д.3</t>
  </si>
  <si>
    <t>I_17_K</t>
  </si>
  <si>
    <t>Реконструкция Ру-6 кВ с заменой трансформаторов с 2*400 на 2*1000, реконструкция КЛ 6кВ от ТП-471 до врезки в линии 6 кВ в направлении ТП-468, по адресу: г.Королев, мкр. Юбилейный, ул. А.И. Нестеренко, вл. № 5</t>
  </si>
  <si>
    <t>I_9_N</t>
  </si>
  <si>
    <t>Реконструкция   КТП-115  с заменой силового трансформатора 63 кВА на 250 кВА ,  оборудования 10/0,4 кВ, с целью технологического присоединения заявителя, по адресу: г. Королев, ул.Горького д.77</t>
  </si>
  <si>
    <t>I_10_N</t>
  </si>
  <si>
    <t>Реконструкция КЛ-10кВ от РТП-222 до ТП-1350 по адресу: Московская обл., г.Балашиха, мкр.1 Мая</t>
  </si>
  <si>
    <t>I_1</t>
  </si>
  <si>
    <t>Реконструкция РП-1517,   взамен выбывающих основных фондов по адресу:      МО, п.Тарасовка, Пушкинский район</t>
  </si>
  <si>
    <t>I_3</t>
  </si>
  <si>
    <t>Реконструкция КЛ-0,4 кВ от ТП-76, взамен выбывающих основных фондов по адресу: МО, г. Королев, ул. Сакко и Ванцетти</t>
  </si>
  <si>
    <t>I_7</t>
  </si>
  <si>
    <t>Реконструкция  электроснабжения от               РТП-10 ДСК</t>
  </si>
  <si>
    <t>I_11</t>
  </si>
  <si>
    <t>Реконструкция электроснабжения  от ТП 303,  взамен выбывающих основных фондов по адресу:Щелковский район,   пос. Образцово</t>
  </si>
  <si>
    <t>I_12</t>
  </si>
  <si>
    <t>Реконструкция электроснабженияв г. Королев. (Финский  поселок)  с переустройством  ЛЭП 6/0,4 кВ  и ТП-20,взамен выбывающих основных фондов</t>
  </si>
  <si>
    <t>I_16</t>
  </si>
  <si>
    <t>Реконструкция  электроснабжения мкр. Первомайский  с заменой ЛЭП 6/0,4 кВ и КТП, взамен выбывающих основных фондов</t>
  </si>
  <si>
    <t>I_18</t>
  </si>
  <si>
    <t>Реконструкция распределительных сетей ВЛ-10кВ, ВЛ-0,4кВ от КТП-143,  взамен выбывающих основных фондов по адресу:г.Королев,  мкр. Болшево, ул.Луговая.</t>
  </si>
  <si>
    <t>I_2_K</t>
  </si>
  <si>
    <t>2018</t>
  </si>
  <si>
    <t>Реконструкция ВЛИ-0,4 кв от ТП-238,  КТП-159 направлением на д.91 по ул. Кирова мкр. Первомайский, взамен выбывающих основных фондов</t>
  </si>
  <si>
    <t>I_6_K</t>
  </si>
  <si>
    <t>Реконструкция КЛ-10 кВ ф.210, ф.304 от РУ-10 кВ ПС 859 "Бутово" в замен выбывающих фодов, по адресу: г. МО, Ленинский р-он, сп. Булатниковское, д. Бутово</t>
  </si>
  <si>
    <t>I_11_N</t>
  </si>
  <si>
    <t>Реконструкция КЛ-10кВ ф.48б от ПСТ-157 сек.4 -РТП-222 с.1, ф.62б от ПСТ-157 сек.2-РТП-222 с.2- РТП с.2 по адресу: мкр. 1 Мая г. Балашиха</t>
  </si>
  <si>
    <t>I_12_N</t>
  </si>
  <si>
    <t>Реконструкция кабельных линий КЛ-0,4кВ от РУ-0,4кВ ТП-2 до ВРУ по адресу: МО, г. Королев, ул. Либкнехта, ул. Ленина</t>
  </si>
  <si>
    <t>I_13_N</t>
  </si>
  <si>
    <t>Реконструкция КЛ-10 кВ  л.117 ТП-400-ТП-385; л.117 отпайка на КТП-382 по адресу: МО, г. Королев ул. Орждоникидзе-ул. Центральная</t>
  </si>
  <si>
    <t>I_14_N</t>
  </si>
  <si>
    <t>Реконструкция 4 КЛ-6 кВ от места врезки в л. 413; л. 414 до ТП-103 по адресу: МО, г. Королев, мкр. Юбилейный</t>
  </si>
  <si>
    <t>I_15_N</t>
  </si>
  <si>
    <t>Программный комплекс для энергетики        Модус</t>
  </si>
  <si>
    <t>I_19</t>
  </si>
  <si>
    <t>Автогидроподъемник  ВИПО-18-01 на шасси ГАЗ -33081 (4х4)</t>
  </si>
  <si>
    <t>I_20</t>
  </si>
  <si>
    <t xml:space="preserve">Renault  Duster </t>
  </si>
  <si>
    <t>I_21</t>
  </si>
  <si>
    <t xml:space="preserve">Газель 270500-264/364 ( 7 мест)  </t>
  </si>
  <si>
    <t>I_22</t>
  </si>
  <si>
    <t xml:space="preserve">Бортовой  Камаз (манипулятор)  43118-46 с  КМУ  PALFINGER  INMAN  ИТ-180  </t>
  </si>
  <si>
    <t>I_23</t>
  </si>
  <si>
    <t>Автомобиль ГАЗ Соболь</t>
  </si>
  <si>
    <t>I_24</t>
  </si>
  <si>
    <t>Буровая JUNJIN  SA-040С на шасси КАМАЗ-43114</t>
  </si>
  <si>
    <t>I_25</t>
  </si>
  <si>
    <t>УАЗ-390945</t>
  </si>
  <si>
    <t>I_26</t>
  </si>
  <si>
    <t>LADA  Largus   универсал</t>
  </si>
  <si>
    <t>I_27</t>
  </si>
  <si>
    <t>LADA GRANTA седан</t>
  </si>
  <si>
    <t>I_28</t>
  </si>
  <si>
    <t>Газель 270500-264-364</t>
  </si>
  <si>
    <t>I_18_K</t>
  </si>
  <si>
    <t>I_19_K</t>
  </si>
  <si>
    <t>I_20_K</t>
  </si>
  <si>
    <t>Трактор экскаватор JCB 3CXS14M2NM</t>
  </si>
  <si>
    <t>I_21_K</t>
  </si>
  <si>
    <t>ГАЗ-ПСС-131</t>
  </si>
  <si>
    <t>I_22_K</t>
  </si>
  <si>
    <t>ГАЗ-33086</t>
  </si>
  <si>
    <t>I_23_K</t>
  </si>
  <si>
    <t>КАМАЗ 390806</t>
  </si>
  <si>
    <t>I_24_K</t>
  </si>
  <si>
    <t>КАМАЗ 637110</t>
  </si>
  <si>
    <t>I_25_K</t>
  </si>
  <si>
    <t>Газель</t>
  </si>
  <si>
    <t>I_26_K</t>
  </si>
  <si>
    <t>ЗИЛ СААЗ 4546</t>
  </si>
  <si>
    <t>I_27_K</t>
  </si>
  <si>
    <t>Прицеп-роспуск АР-5</t>
  </si>
  <si>
    <t>I_28_K</t>
  </si>
  <si>
    <t>Прицеп автомобильный 880712</t>
  </si>
  <si>
    <t>I_29_K</t>
  </si>
  <si>
    <t>I_30_K</t>
  </si>
  <si>
    <t>УАЗ-390944</t>
  </si>
  <si>
    <t>I_31_K</t>
  </si>
  <si>
    <t>УАЗ-390995</t>
  </si>
  <si>
    <t>I_32_K</t>
  </si>
  <si>
    <t>I_33_K</t>
  </si>
  <si>
    <t>I_34_K</t>
  </si>
  <si>
    <t>ВАЗ-21041</t>
  </si>
  <si>
    <t>I_35_K</t>
  </si>
  <si>
    <t>I_36_K</t>
  </si>
  <si>
    <t>Автокран</t>
  </si>
  <si>
    <t>I_38_K</t>
  </si>
  <si>
    <t>Приобретение, монтаж и пусконаладочные работы системы видеоконференц-связи АО "МСК Энерго"</t>
  </si>
  <si>
    <t>I_16_N</t>
  </si>
  <si>
    <t xml:space="preserve">Модернизация существующей системы телемеханики в г. Королев (Оборудование системы ТМ Королевской РЭС для 25-ти РП) </t>
  </si>
  <si>
    <t>I_17_N</t>
  </si>
  <si>
    <t xml:space="preserve">Модернизация существующей системы телемеханики в г. Королев (Оборудование системы ТМ уровня технического помещенния) </t>
  </si>
  <si>
    <t>I_18_N</t>
  </si>
  <si>
    <t xml:space="preserve">Модернизация существующей системы телемеханики в г. Королев (Оборудование системы ТМ уровня АРМ диспетчера) </t>
  </si>
  <si>
    <t>I_19_N</t>
  </si>
  <si>
    <t>Модернизация существующей системы телемеханики (Оборудование системы ТМ Лобненской РЭС  для 13-ти РП)</t>
  </si>
  <si>
    <t>I_20_N</t>
  </si>
  <si>
    <t>Приобретение и установка диспетчерского щита Лобня</t>
  </si>
  <si>
    <t>I_21_N</t>
  </si>
  <si>
    <t>Приобретение и установка диспетчерского щита Дрожжино</t>
  </si>
  <si>
    <t>I_22_N</t>
  </si>
  <si>
    <t>Приобритение программного исполнительного модуля ОРС МРВ+</t>
  </si>
  <si>
    <t>I_23_N</t>
  </si>
  <si>
    <t>Строительство учебного полигона</t>
  </si>
  <si>
    <t>I_24_N</t>
  </si>
  <si>
    <t>Приобретение комплекса РЗА - Ретом 21</t>
  </si>
  <si>
    <t>I_25_N</t>
  </si>
  <si>
    <t>Приобретение электросетевых активов</t>
  </si>
  <si>
    <t>I_26_N</t>
  </si>
  <si>
    <t>Электромонтажные работы по установке ЩО-70 в РУ-0,4кВ ТП-220 с.1,2 в целях технологического присоединения энергопринимающих устройств заявителя, пристройка на 500 мест к зданию МБОУ СОШ №20 по адресу: г. Королёв  пр-т Космонавтов д.5 А</t>
  </si>
  <si>
    <t>I_28_N</t>
  </si>
  <si>
    <t>Замена силового трансформатора 250 кВА на силовой трансформатор 400 кВа в ТП-14, замена силового трансформатора 320 кВА на силовой трансформатор 400 кВА  в ТП-25 в связи с технологическим присоединением ДОУ на 190 мест  по адресу: г.Королёв ул. Циолковского д.12</t>
  </si>
  <si>
    <t>I_29_N</t>
  </si>
  <si>
    <t xml:space="preserve">Замена ТМ-320-6/0,4/АТЗ (инв. 1726) на 630 кВА и монтаж доп. панели ЩО-70 с установкой шинного моста в ТП-59  в ТП-59 (инв. 10250) по адресу: г. Королев Школьная д.6Д стр.1   </t>
  </si>
  <si>
    <t>I_30_N</t>
  </si>
  <si>
    <t xml:space="preserve">Реконструкции ТП-16211 10/0,4кВ в части замены существующих комплектных распределительных устройств RM-6 (IIDI) с.1, RM-6 (IIDI) с.2 на RM-6 (IIBI+B) c.1, RM-6 (IIBI+B) c.2 с заменой шкафов питания собственных нужд ЯСН-В на два щита ШПСН-ВУ с установкой системы коммерческого учета 10 кВ на базе решения i-Tor по адресу: Московская обл. Ленинский район Булатниковский с/о. д. Боброво.
</t>
  </si>
  <si>
    <t>I_31_N</t>
  </si>
  <si>
    <t xml:space="preserve">Реконструкция ТП-437 с заменой силовых трансформаторов 2х400 кВА (инв. 2894, 2895) на 2х630 кВа, замена РУ-0,4кВ (инв. 42241) по адресу: мкр Болшево Станционная площадь д.4  </t>
  </si>
  <si>
    <t>I_32_N</t>
  </si>
  <si>
    <t>«Реконструкция РУ-6кВ в ТП-471 в части замены электрооборудования и силовых трансформаторов 6/0,4кВ (2х400кВА) на силовые трансформаторы расчётной мощности (2х1000кВА) в соответствии с проектом, а также замена участков КЛ-6кВ от РУ-6кВ в ТП-471 до врезки в линии 6кВ (л.317 – ТП-468; л.389 – ТП-1542; л.324 – ТП-126)  по адресу: Королёв мкр. Юбилейный ул. Нестеренко вл.5 котельная 2</t>
  </si>
  <si>
    <t>I_33_N</t>
  </si>
  <si>
    <t>Реконструкция КТП-416 в части замены 63кВа на трансформатор расчетной мощности в соответствии с проектным решением (160 кВа) по адресу г. Королёв мкр. Болшево ул. Печатников д. 29</t>
  </si>
  <si>
    <t>I_34_N</t>
  </si>
  <si>
    <t xml:space="preserve">Реконструкция РТП-1 в части азмены РУ10/0,4кВ, силовых трансформаторов 2х1250 на 2х1600 кВа в соответствии с проектным решением. По адресу: Люберцы, Красная горка, мкр.12 кор.1 </t>
  </si>
  <si>
    <t>I_35_N</t>
  </si>
  <si>
    <t>Замена существующей КТП-300 на ТП (КТПн проект) с силовым трансформатором проектной мощности, но не менее 250 кВА, Солнечногорский район СНТ "Красная поляна", Краснополянского лесничества кв.141, 147, в районе пос. Красная поляна, уч.62, кадастровый номер земельного участка 50:09:0060739:0022 (в интересах Ляминой Ирины Анатольевны, ВРУ жилого дома)</t>
  </si>
  <si>
    <t>K_49_K</t>
  </si>
  <si>
    <t>Замена существующей КТП-201 на ТП  проект с силовыми трансформатороми проектной мощности, МО, г. Королев, мкр, Первомайский, ул. Октябрьская, кадастровый номер земельного участка 50:45:0020204:470</t>
  </si>
  <si>
    <t>K_50_K</t>
  </si>
  <si>
    <t>Замена в ТП-24 двух существующих силовых трансформаторов номинальной мощностью 630 кВА на силовые трансформаторы номинальной мощностью 1000 кВА. Произвести реконструкцию двух вводных ячеек и установку двух новых распределительных ячеек, Московская обл., Королев г, Циолковского ул, дом № 2</t>
  </si>
  <si>
    <t>K_51_K</t>
  </si>
  <si>
    <t>Строительство КЛ-0,4кВ ТП-76 и установка дополнительных панелей ЩО-70 г. Королев ул. Сакко и Ванцетти , 50 лет ВЛКСМ</t>
  </si>
  <si>
    <t>I_36_N</t>
  </si>
  <si>
    <t>Рекунструкция 2КЛ-10 кВ : КЛ-10кВ направлением Ф-204 ПС-519 "Каскадная" КРУН №1 10 кВ до точки врезки РП-1 10 кВ, КЛ-10 кВ направлением Ф604 ПС-519 "Каскадная" КРУН№2 10 кВ до точки врезки РП-1 10 кВ по адресу: г. Люберцы, Красная горка мкрн.12</t>
  </si>
  <si>
    <t>I_37_N</t>
  </si>
  <si>
    <t>Автогидроподъемник  ПСС-131.18Э на шасси ГАЗон NEXT 4х2 - 5 мест, 2 шт.</t>
  </si>
  <si>
    <t>I_39_K</t>
  </si>
  <si>
    <t>КАМАЗ-43253-6010-69(G) ЕВРО 5 бортовой 7,5 т.</t>
  </si>
  <si>
    <t>I_40_K</t>
  </si>
  <si>
    <t>Приобретение, монтаж и пусконаладочные работы системы оперативно-технического управления  по ликвидации аварийных ситуаций</t>
  </si>
  <si>
    <t>I_41_K</t>
  </si>
  <si>
    <t>Выполнение полного комплекса строительно-монтажных и пуско-наладочных работ и ввод в эксплуатацию программно-аппаратного комплекса системы диспетчерского и технологического управления (АСДТУ) распределительных сетей (РС) электроснабжения АО «МСК Энерго»</t>
  </si>
  <si>
    <t>I_42_K</t>
  </si>
  <si>
    <t>Создание  системы телемеханики в РТП-1331, РТП-1332, РТП-1334, по адресу д. Путилково</t>
  </si>
  <si>
    <t>J_45_K</t>
  </si>
  <si>
    <t>Создание  системы телемеханики в ТП-13316, ТП-13317, ТП-13320, ТП-13330, по адресу д. Путилково</t>
  </si>
  <si>
    <t>J_46_K</t>
  </si>
  <si>
    <t>Цифровизация технологических процессов эксплуатации электрических сетей</t>
  </si>
  <si>
    <t>K_47_K</t>
  </si>
  <si>
    <t>Построение системы интеллектуального учета</t>
  </si>
  <si>
    <t>K_48_K</t>
  </si>
  <si>
    <t>Замена  ПУ по физлицам вышедшим за межповерочный интервал, частный сектор</t>
  </si>
  <si>
    <t>K_52_K</t>
  </si>
  <si>
    <t xml:space="preserve"> Замена вышедших за межповерочный интервал Измерительных комплексов учёта электроэнергии по юр. Лицам</t>
  </si>
  <si>
    <t>K_53_K</t>
  </si>
  <si>
    <t>Замена вышедших за межповерочный интервал Измерительных комплексов учёта электроэнергии по юр. Лицам</t>
  </si>
  <si>
    <t>K_54_K</t>
  </si>
  <si>
    <t xml:space="preserve">Установка общедомовых измерительных комплексов электроэнергии </t>
  </si>
  <si>
    <t>K_55_K</t>
  </si>
  <si>
    <t>Монтаж измерительных комплексов технического учёта электроэнергии и создание системы АСКУЭ</t>
  </si>
  <si>
    <t>K_56_K</t>
  </si>
  <si>
    <t xml:space="preserve">Установка систем телемеханики в                                                              
ТП-510 591 Ромашково.
</t>
  </si>
  <si>
    <t>K_57_K</t>
  </si>
  <si>
    <t>Установка систем телемеханики в                                                              РТП-1 Одинцово-1</t>
  </si>
  <si>
    <t>K_58_K</t>
  </si>
  <si>
    <t>Установка систем телемеханики в                                                      ТП-1421</t>
  </si>
  <si>
    <t>K_59_K</t>
  </si>
  <si>
    <t xml:space="preserve">Установка систем телемеханики в                                                               РТП-ДЗФС Дмитров,
РП-Махалино Дмитров,
РП-Внуковская Дмитров,
РТП-2 Долгопрудный.
РТП-1 Л.Берег Химки
РТП-2 Л.Берег Химки
РТП-3 Л.Берег Химки 
РТП-23 Н.К. Химки 
РТП-24 Н.К. Химки 
РТП-97 Н.К. Химки
</t>
  </si>
  <si>
    <t>K_60_K</t>
  </si>
  <si>
    <t>Установка систем телемеханики в                                                                       РТП-121 М.Озера,
РТП-1 Сакраменто,
РТП-Б Сакраменто</t>
  </si>
  <si>
    <t>K_61_K</t>
  </si>
  <si>
    <t>Измерительное устройство Ретом 21 - 2шт.</t>
  </si>
  <si>
    <t>K_62_K</t>
  </si>
  <si>
    <t xml:space="preserve">Тепловизор FLUK TIS75 - 3 шт. </t>
  </si>
  <si>
    <t>K_63_K</t>
  </si>
  <si>
    <t>Комплекс записи оперативных переговоров "Фантом"</t>
  </si>
  <si>
    <t>K_64_K</t>
  </si>
  <si>
    <t xml:space="preserve">Микроомметр С.А. 6240 - 1 шт. </t>
  </si>
  <si>
    <t>K_65_K</t>
  </si>
  <si>
    <t>Робот-тренажер «Гоша-06»</t>
  </si>
  <si>
    <t>K_66_K</t>
  </si>
  <si>
    <t>АСУ (автоматизированная систма управления) + Геоинформационная система электрических сетей АО "МСК Энерго"</t>
  </si>
  <si>
    <t>K_67_K</t>
  </si>
  <si>
    <t>Кран КС-35714К-3</t>
  </si>
  <si>
    <t>K_68_K</t>
  </si>
  <si>
    <t>Машина бурильная 637110(КАМАЗ-4326)</t>
  </si>
  <si>
    <t>K_69_K</t>
  </si>
  <si>
    <t>Самосвал</t>
  </si>
  <si>
    <t>K_70_K</t>
  </si>
  <si>
    <t>K_71_K</t>
  </si>
  <si>
    <t>Спутниковый  приёмник,  полевой контроллер, электронный тахеометр  Лазерный дальномер</t>
  </si>
  <si>
    <t>I_43_K</t>
  </si>
  <si>
    <t>Приобретение программного комплекса "Электронный оперативный журнал"</t>
  </si>
  <si>
    <t>I_44_K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</si>
</sst>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d/m;@"/>
    <numFmt numFmtId="167" formatCode="#,##0_ ;\-#,##0\ "/>
    <numFmt numFmtId="168" formatCode="#,##0.000"/>
  </numFmts>
  <fonts count="3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b/>
      <sz val="12"/>
      <color theme="3" tint="0.59999389629810485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4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6" fillId="0" borderId="0"/>
    <xf numFmtId="0" fontId="6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9" fillId="23" borderId="9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8" fillId="4" borderId="0" applyNumberFormat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</cellStyleXfs>
  <cellXfs count="82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0" fontId="29" fillId="0" borderId="1" xfId="1" applyFont="1" applyFill="1" applyBorder="1" applyAlignment="1">
      <alignment horizontal="center" vertical="center" wrapText="1"/>
    </xf>
    <xf numFmtId="0" fontId="5" fillId="0" borderId="1" xfId="45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0" fontId="5" fillId="0" borderId="0" xfId="45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49" fontId="4" fillId="0" borderId="1" xfId="2" applyNumberFormat="1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5" fillId="0" borderId="0" xfId="45" applyFont="1" applyFill="1" applyAlignment="1">
      <alignment horizontal="center"/>
    </xf>
    <xf numFmtId="0" fontId="5" fillId="0" borderId="0" xfId="45" applyFont="1" applyFill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25" borderId="1" xfId="0" applyFont="1" applyFill="1" applyBorder="1" applyAlignment="1">
      <alignment horizontal="center" vertical="center" wrapText="1"/>
    </xf>
    <xf numFmtId="0" fontId="5" fillId="25" borderId="1" xfId="45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/>
    </xf>
    <xf numFmtId="4" fontId="33" fillId="0" borderId="0" xfId="0" applyNumberFormat="1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left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3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6" fontId="5" fillId="25" borderId="1" xfId="0" applyNumberFormat="1" applyFont="1" applyFill="1" applyBorder="1" applyAlignment="1">
      <alignment horizontal="center" vertical="center" wrapText="1"/>
    </xf>
    <xf numFmtId="49" fontId="4" fillId="25" borderId="1" xfId="2" applyNumberFormat="1" applyFont="1" applyFill="1" applyBorder="1" applyAlignment="1">
      <alignment horizontal="left" vertical="center"/>
    </xf>
    <xf numFmtId="4" fontId="4" fillId="25" borderId="1" xfId="2" applyNumberFormat="1" applyFont="1" applyFill="1" applyBorder="1" applyAlignment="1">
      <alignment horizontal="left" vertical="center" wrapText="1"/>
    </xf>
    <xf numFmtId="4" fontId="4" fillId="25" borderId="1" xfId="0" applyNumberFormat="1" applyFont="1" applyFill="1" applyBorder="1" applyAlignment="1">
      <alignment horizontal="center" vertical="center"/>
    </xf>
    <xf numFmtId="0" fontId="4" fillId="25" borderId="1" xfId="0" applyFont="1" applyFill="1" applyBorder="1" applyAlignment="1">
      <alignment horizontal="center" vertical="center"/>
    </xf>
    <xf numFmtId="4" fontId="5" fillId="25" borderId="1" xfId="0" applyNumberFormat="1" applyFont="1" applyFill="1" applyBorder="1" applyAlignment="1">
      <alignment horizontal="center" vertical="center"/>
    </xf>
    <xf numFmtId="0" fontId="4" fillId="25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49" fontId="32" fillId="0" borderId="1" xfId="2" applyNumberFormat="1" applyFont="1" applyFill="1" applyBorder="1" applyAlignment="1">
      <alignment horizontal="left" vertical="center"/>
    </xf>
    <xf numFmtId="0" fontId="32" fillId="0" borderId="1" xfId="2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/>
    </xf>
    <xf numFmtId="4" fontId="32" fillId="0" borderId="1" xfId="0" applyNumberFormat="1" applyFont="1" applyFill="1" applyBorder="1" applyAlignment="1">
      <alignment horizontal="center" vertical="center"/>
    </xf>
    <xf numFmtId="2" fontId="32" fillId="0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left"/>
    </xf>
    <xf numFmtId="0" fontId="32" fillId="0" borderId="0" xfId="0" applyFont="1" applyFill="1" applyAlignment="1">
      <alignment horizontal="left"/>
    </xf>
    <xf numFmtId="4" fontId="4" fillId="0" borderId="0" xfId="0" applyNumberFormat="1" applyFont="1" applyFill="1" applyAlignment="1">
      <alignment horizontal="left"/>
    </xf>
    <xf numFmtId="0" fontId="35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45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24" borderId="0" xfId="0" applyFont="1" applyFill="1" applyAlignment="1">
      <alignment horizontal="center" vertical="center"/>
    </xf>
    <xf numFmtId="0" fontId="30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1" fillId="0" borderId="0" xfId="45" applyFont="1" applyFill="1" applyAlignment="1">
      <alignment horizontal="center" vertical="center"/>
    </xf>
  </cellXfs>
  <cellStyles count="244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Гиперссылка" xfId="1" builtinId="8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11" xfId="45"/>
    <cellStyle name="Обычный 12 2" xfId="46"/>
    <cellStyle name="Обычный 2" xfId="47"/>
    <cellStyle name="Обычный 2 10 2" xfId="3"/>
    <cellStyle name="Обычный 2 26 2" xfId="48"/>
    <cellStyle name="Обычный 3" xfId="5"/>
    <cellStyle name="Обычный 3 10" xfId="243"/>
    <cellStyle name="Обычный 3 13" xfId="239"/>
    <cellStyle name="Обычный 3 14" xfId="235"/>
    <cellStyle name="Обычный 3 15" xfId="242"/>
    <cellStyle name="Обычный 3 2" xfId="49"/>
    <cellStyle name="Обычный 3 2 2" xfId="237"/>
    <cellStyle name="Обычный 3 2 2 2" xfId="50"/>
    <cellStyle name="Обычный 3 20" xfId="236"/>
    <cellStyle name="Обычный 3 21" xfId="51"/>
    <cellStyle name="Обычный 3 3" xfId="238"/>
    <cellStyle name="Обычный 3 7" xfId="240"/>
    <cellStyle name="Обычный 3 8" xfId="241"/>
    <cellStyle name="Обычный 4" xfId="6"/>
    <cellStyle name="Обычный 4 2" xfId="52"/>
    <cellStyle name="Обычный 5" xfId="7"/>
    <cellStyle name="Обычный 6" xfId="53"/>
    <cellStyle name="Обычный 6 2" xfId="54"/>
    <cellStyle name="Обычный 6 2 2" xfId="55"/>
    <cellStyle name="Обычный 6 2 2 2" xfId="56"/>
    <cellStyle name="Обычный 6 2 2 2 2" xfId="57"/>
    <cellStyle name="Обычный 6 2 2 2 2 2" xfId="58"/>
    <cellStyle name="Обычный 6 2 2 2 2 2 2" xfId="59"/>
    <cellStyle name="Обычный 6 2 2 2 2 2 3" xfId="60"/>
    <cellStyle name="Обычный 6 2 2 2 2 3" xfId="61"/>
    <cellStyle name="Обычный 6 2 2 2 2 4" xfId="62"/>
    <cellStyle name="Обычный 6 2 2 2 3" xfId="63"/>
    <cellStyle name="Обычный 6 2 2 2 3 2" xfId="64"/>
    <cellStyle name="Обычный 6 2 2 2 3 3" xfId="65"/>
    <cellStyle name="Обычный 6 2 2 2 4" xfId="66"/>
    <cellStyle name="Обычный 6 2 2 2 5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3" xfId="72"/>
    <cellStyle name="Обычный 6 2 2 3 4" xfId="73"/>
    <cellStyle name="Обычный 6 2 2 4" xfId="74"/>
    <cellStyle name="Обычный 6 2 2 4 2" xfId="75"/>
    <cellStyle name="Обычный 6 2 2 4 2 2" xfId="76"/>
    <cellStyle name="Обычный 6 2 2 4 2 3" xfId="77"/>
    <cellStyle name="Обычный 6 2 2 4 3" xfId="78"/>
    <cellStyle name="Обычный 6 2 2 4 4" xfId="79"/>
    <cellStyle name="Обычный 6 2 2 5" xfId="80"/>
    <cellStyle name="Обычный 6 2 2 5 2" xfId="81"/>
    <cellStyle name="Обычный 6 2 2 5 3" xfId="82"/>
    <cellStyle name="Обычный 6 2 2 6" xfId="83"/>
    <cellStyle name="Обычный 6 2 2 7" xfId="84"/>
    <cellStyle name="Обычный 6 2 2 8" xfId="85"/>
    <cellStyle name="Обычный 6 2 3" xfId="86"/>
    <cellStyle name="Обычный 6 2 3 2" xfId="87"/>
    <cellStyle name="Обычный 6 2 3 2 2" xfId="88"/>
    <cellStyle name="Обычный 6 2 3 2 2 2" xfId="89"/>
    <cellStyle name="Обычный 6 2 3 2 2 2 2" xfId="90"/>
    <cellStyle name="Обычный 6 2 3 2 2 2 3" xfId="91"/>
    <cellStyle name="Обычный 6 2 3 2 2 3" xfId="92"/>
    <cellStyle name="Обычный 6 2 3 2 2 4" xfId="93"/>
    <cellStyle name="Обычный 6 2 3 2 3" xfId="94"/>
    <cellStyle name="Обычный 6 2 3 2 3 2" xfId="95"/>
    <cellStyle name="Обычный 6 2 3 2 3 3" xfId="96"/>
    <cellStyle name="Обычный 6 2 3 2 4" xfId="97"/>
    <cellStyle name="Обычный 6 2 3 2 5" xfId="98"/>
    <cellStyle name="Обычный 6 2 3 3" xfId="99"/>
    <cellStyle name="Обычный 6 2 3 3 2" xfId="100"/>
    <cellStyle name="Обычный 6 2 3 3 2 2" xfId="101"/>
    <cellStyle name="Обычный 6 2 3 3 2 3" xfId="102"/>
    <cellStyle name="Обычный 6 2 3 3 3" xfId="103"/>
    <cellStyle name="Обычный 6 2 3 3 4" xfId="104"/>
    <cellStyle name="Обычный 6 2 3 4" xfId="105"/>
    <cellStyle name="Обычный 6 2 3 4 2" xfId="106"/>
    <cellStyle name="Обычный 6 2 3 4 2 2" xfId="107"/>
    <cellStyle name="Обычный 6 2 3 4 2 3" xfId="108"/>
    <cellStyle name="Обычный 6 2 3 4 3" xfId="109"/>
    <cellStyle name="Обычный 6 2 3 4 4" xfId="110"/>
    <cellStyle name="Обычный 6 2 3 5" xfId="111"/>
    <cellStyle name="Обычный 6 2 3 5 2" xfId="112"/>
    <cellStyle name="Обычный 6 2 3 5 3" xfId="113"/>
    <cellStyle name="Обычный 6 2 3 6" xfId="114"/>
    <cellStyle name="Обычный 6 2 3 7" xfId="115"/>
    <cellStyle name="Обычный 6 2 3 8" xfId="116"/>
    <cellStyle name="Обычный 6 2 4" xfId="117"/>
    <cellStyle name="Обычный 6 2 4 2" xfId="118"/>
    <cellStyle name="Обычный 6 2 4 2 2" xfId="119"/>
    <cellStyle name="Обычный 6 2 4 2 3" xfId="120"/>
    <cellStyle name="Обычный 6 2 4 3" xfId="121"/>
    <cellStyle name="Обычный 6 2 4 4" xfId="122"/>
    <cellStyle name="Обычный 6 2 5" xfId="123"/>
    <cellStyle name="Обычный 6 2 5 2" xfId="124"/>
    <cellStyle name="Обычный 6 2 5 2 2" xfId="125"/>
    <cellStyle name="Обычный 6 2 5 2 3" xfId="126"/>
    <cellStyle name="Обычный 6 2 5 3" xfId="127"/>
    <cellStyle name="Обычный 6 2 5 4" xfId="128"/>
    <cellStyle name="Обычный 6 2 6" xfId="129"/>
    <cellStyle name="Обычный 6 2 6 2" xfId="130"/>
    <cellStyle name="Обычный 6 2 6 3" xfId="131"/>
    <cellStyle name="Обычный 6 2 7" xfId="132"/>
    <cellStyle name="Обычный 6 2 8" xfId="133"/>
    <cellStyle name="Обычный 6 2 9" xfId="134"/>
    <cellStyle name="Обычный 6 3" xfId="135"/>
    <cellStyle name="Обычный 6 3 2" xfId="136"/>
    <cellStyle name="Обычный 6 3 2 2" xfId="137"/>
    <cellStyle name="Обычный 6 3 2 3" xfId="138"/>
    <cellStyle name="Обычный 6 3 3" xfId="139"/>
    <cellStyle name="Обычный 6 3 4" xfId="140"/>
    <cellStyle name="Обычный 6 4" xfId="141"/>
    <cellStyle name="Обычный 6 4 2" xfId="142"/>
    <cellStyle name="Обычный 6 4 2 2" xfId="143"/>
    <cellStyle name="Обычный 6 4 2 3" xfId="144"/>
    <cellStyle name="Обычный 6 4 3" xfId="145"/>
    <cellStyle name="Обычный 6 4 4" xfId="146"/>
    <cellStyle name="Обычный 6 5" xfId="147"/>
    <cellStyle name="Обычный 6 5 2" xfId="148"/>
    <cellStyle name="Обычный 6 5 3" xfId="149"/>
    <cellStyle name="Обычный 6 6" xfId="150"/>
    <cellStyle name="Обычный 6 7" xfId="151"/>
    <cellStyle name="Обычный 6 8" xfId="152"/>
    <cellStyle name="Обычный 7" xfId="2"/>
    <cellStyle name="Обычный 7 2" xfId="153"/>
    <cellStyle name="Обычный 7 2 2" xfId="154"/>
    <cellStyle name="Обычный 7 2 2 2" xfId="155"/>
    <cellStyle name="Обычный 7 2 2 2 2" xfId="156"/>
    <cellStyle name="Обычный 7 2 2 2 3" xfId="157"/>
    <cellStyle name="Обычный 7 2 2 3" xfId="158"/>
    <cellStyle name="Обычный 7 2 2 4" xfId="159"/>
    <cellStyle name="Обычный 7 2 3" xfId="160"/>
    <cellStyle name="Обычный 7 2 3 2" xfId="161"/>
    <cellStyle name="Обычный 7 2 3 2 2" xfId="162"/>
    <cellStyle name="Обычный 7 2 3 2 3" xfId="163"/>
    <cellStyle name="Обычный 7 2 3 3" xfId="164"/>
    <cellStyle name="Обычный 7 2 3 4" xfId="165"/>
    <cellStyle name="Обычный 7 2 4" xfId="166"/>
    <cellStyle name="Обычный 7 2 4 2" xfId="167"/>
    <cellStyle name="Обычный 7 2 4 3" xfId="168"/>
    <cellStyle name="Обычный 7 2 5" xfId="169"/>
    <cellStyle name="Обычный 7 2 6" xfId="170"/>
    <cellStyle name="Обычный 7 2 7" xfId="171"/>
    <cellStyle name="Обычный 8" xfId="172"/>
    <cellStyle name="Обычный 9" xfId="173"/>
    <cellStyle name="Обычный 9 2" xfId="174"/>
    <cellStyle name="Обычный 9 2 2" xfId="175"/>
    <cellStyle name="Обычный 9 2 2 2" xfId="176"/>
    <cellStyle name="Обычный 9 2 2 3" xfId="177"/>
    <cellStyle name="Обычный 9 2 2 4" xfId="178"/>
    <cellStyle name="Обычный 9 2 3" xfId="179"/>
    <cellStyle name="Обычный 9 2 4" xfId="180"/>
    <cellStyle name="Обычный 9 3" xfId="181"/>
    <cellStyle name="Обычный 9 3 2" xfId="182"/>
    <cellStyle name="Обычный 9 3 3" xfId="183"/>
    <cellStyle name="Обычный 9 3 4" xfId="184"/>
    <cellStyle name="Обычный 9 4" xfId="185"/>
    <cellStyle name="Обычный 9 5" xfId="186"/>
    <cellStyle name="Плохой 2" xfId="187"/>
    <cellStyle name="Пояснение 2" xfId="188"/>
    <cellStyle name="Примечание 2" xfId="189"/>
    <cellStyle name="Процентный 2" xfId="190"/>
    <cellStyle name="Процентный 3" xfId="191"/>
    <cellStyle name="Связанная ячейка 2" xfId="192"/>
    <cellStyle name="Стиль 1" xfId="193"/>
    <cellStyle name="Текст предупреждения 2" xfId="194"/>
    <cellStyle name="Финансовый 2" xfId="195"/>
    <cellStyle name="Финансовый 2 2" xfId="196"/>
    <cellStyle name="Финансовый 2 2 2" xfId="197"/>
    <cellStyle name="Финансовый 2 2 2 2" xfId="198"/>
    <cellStyle name="Финансовый 2 2 2 2 2" xfId="199"/>
    <cellStyle name="Финансовый 2 2 2 3" xfId="200"/>
    <cellStyle name="Финансовый 2 2 3" xfId="201"/>
    <cellStyle name="Финансовый 2 2 4" xfId="202"/>
    <cellStyle name="Финансовый 2 3" xfId="203"/>
    <cellStyle name="Финансовый 2 3 2" xfId="204"/>
    <cellStyle name="Финансовый 2 3 2 2" xfId="205"/>
    <cellStyle name="Финансовый 2 3 2 3" xfId="206"/>
    <cellStyle name="Финансовый 2 3 3" xfId="207"/>
    <cellStyle name="Финансовый 2 3 4" xfId="208"/>
    <cellStyle name="Финансовый 2 4" xfId="209"/>
    <cellStyle name="Финансовый 2 4 2" xfId="210"/>
    <cellStyle name="Финансовый 2 4 3" xfId="211"/>
    <cellStyle name="Финансовый 2 5" xfId="212"/>
    <cellStyle name="Финансовый 2 6" xfId="213"/>
    <cellStyle name="Финансовый 2 7" xfId="214"/>
    <cellStyle name="Финансовый 2 8" xfId="8"/>
    <cellStyle name="Финансовый 3" xfId="215"/>
    <cellStyle name="Финансовый 3 2" xfId="216"/>
    <cellStyle name="Финансовый 3 2 2" xfId="217"/>
    <cellStyle name="Финансовый 3 2 2 2" xfId="218"/>
    <cellStyle name="Финансовый 3 2 2 3" xfId="219"/>
    <cellStyle name="Финансовый 3 2 3" xfId="220"/>
    <cellStyle name="Финансовый 3 2 4" xfId="221"/>
    <cellStyle name="Финансовый 3 3" xfId="222"/>
    <cellStyle name="Финансовый 3 3 2" xfId="223"/>
    <cellStyle name="Финансовый 3 3 2 2" xfId="224"/>
    <cellStyle name="Финансовый 3 3 2 3" xfId="225"/>
    <cellStyle name="Финансовый 3 3 3" xfId="226"/>
    <cellStyle name="Финансовый 3 3 4" xfId="227"/>
    <cellStyle name="Финансовый 3 4" xfId="228"/>
    <cellStyle name="Финансовый 3 4 2" xfId="229"/>
    <cellStyle name="Финансовый 3 4 3" xfId="230"/>
    <cellStyle name="Финансовый 3 5" xfId="231"/>
    <cellStyle name="Финансовый 3 6" xfId="232"/>
    <cellStyle name="Финансовый 3 7" xfId="233"/>
    <cellStyle name="Финансовый 4" xfId="4"/>
    <cellStyle name="Хороший 2" xfId="234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1%20(&#1088;&#1072;&#1079;&#1076;&#1077;&#1083;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17">
          <cell r="V17">
            <v>53.445292338491377</v>
          </cell>
          <cell r="AA17">
            <v>50.045974934000043</v>
          </cell>
          <cell r="AF17">
            <v>52.396715399999998</v>
          </cell>
        </row>
        <row r="18">
          <cell r="Q18">
            <v>7.8522187967999999</v>
          </cell>
          <cell r="V18">
            <v>0</v>
          </cell>
          <cell r="AA18">
            <v>0</v>
          </cell>
          <cell r="AF18">
            <v>0</v>
          </cell>
        </row>
        <row r="19">
          <cell r="Q19">
            <v>2.5</v>
          </cell>
          <cell r="V19">
            <v>37.595292338491362</v>
          </cell>
          <cell r="AA19">
            <v>25.568974934000039</v>
          </cell>
          <cell r="AF19">
            <v>52.396715399999998</v>
          </cell>
        </row>
        <row r="20">
          <cell r="Q20" t="str">
            <v>нд</v>
          </cell>
          <cell r="V20" t="str">
            <v>нд</v>
          </cell>
          <cell r="AA20" t="str">
            <v>нд</v>
          </cell>
          <cell r="AF20" t="str">
            <v>нд</v>
          </cell>
        </row>
        <row r="21">
          <cell r="Q21" t="str">
            <v>нд</v>
          </cell>
          <cell r="V21" t="str">
            <v>нд</v>
          </cell>
          <cell r="AA21" t="str">
            <v>нд</v>
          </cell>
          <cell r="AF21" t="str">
            <v>нд</v>
          </cell>
        </row>
        <row r="22">
          <cell r="Q22" t="str">
            <v>нд</v>
          </cell>
          <cell r="V22" t="str">
            <v>нд</v>
          </cell>
          <cell r="AA22" t="str">
            <v>нд</v>
          </cell>
          <cell r="AF22" t="str">
            <v>нд</v>
          </cell>
        </row>
        <row r="23">
          <cell r="V23">
            <v>15.850000000000016</v>
          </cell>
          <cell r="AA23">
            <v>24.477000000000007</v>
          </cell>
          <cell r="AF23">
            <v>0</v>
          </cell>
        </row>
        <row r="24">
          <cell r="Q24">
            <v>7.8522187967999999</v>
          </cell>
          <cell r="V24" t="str">
            <v>нд</v>
          </cell>
          <cell r="AA24" t="str">
            <v>нд</v>
          </cell>
          <cell r="AF24" t="str">
            <v>нд</v>
          </cell>
        </row>
        <row r="25">
          <cell r="Q25">
            <v>7.8522187967999999</v>
          </cell>
          <cell r="V25" t="str">
            <v>нд</v>
          </cell>
          <cell r="AA25" t="str">
            <v>нд</v>
          </cell>
          <cell r="AF25" t="str">
            <v>нд</v>
          </cell>
        </row>
        <row r="26">
          <cell r="Q26">
            <v>7.8522187967999999</v>
          </cell>
          <cell r="V26" t="str">
            <v>нд</v>
          </cell>
          <cell r="AA26" t="str">
            <v>нд</v>
          </cell>
          <cell r="AF26" t="str">
            <v>нд</v>
          </cell>
        </row>
        <row r="27">
          <cell r="Q27" t="str">
            <v>нд</v>
          </cell>
          <cell r="V27" t="str">
            <v>нд</v>
          </cell>
          <cell r="AA27" t="str">
            <v>нд</v>
          </cell>
          <cell r="AF27" t="str">
            <v>нд</v>
          </cell>
        </row>
        <row r="28">
          <cell r="Q28" t="str">
            <v>нд</v>
          </cell>
          <cell r="V28" t="str">
            <v>нд</v>
          </cell>
          <cell r="AA28" t="str">
            <v>нд</v>
          </cell>
          <cell r="AF28" t="str">
            <v>нд</v>
          </cell>
        </row>
        <row r="29">
          <cell r="Q29" t="str">
            <v>нд</v>
          </cell>
          <cell r="V29" t="str">
            <v>нд</v>
          </cell>
          <cell r="AA29" t="str">
            <v>нд</v>
          </cell>
          <cell r="AF29" t="str">
            <v>нд</v>
          </cell>
        </row>
        <row r="30">
          <cell r="Q30" t="str">
            <v>нд</v>
          </cell>
          <cell r="V30" t="str">
            <v>нд</v>
          </cell>
          <cell r="AA30" t="str">
            <v>нд</v>
          </cell>
          <cell r="AF30" t="str">
            <v>нд</v>
          </cell>
        </row>
        <row r="31">
          <cell r="Q31" t="str">
            <v>нд</v>
          </cell>
          <cell r="V31" t="str">
            <v>нд</v>
          </cell>
          <cell r="AA31" t="str">
            <v>нд</v>
          </cell>
          <cell r="AF31" t="str">
            <v>нд</v>
          </cell>
        </row>
        <row r="32">
          <cell r="Q32" t="str">
            <v>нд</v>
          </cell>
          <cell r="V32" t="str">
            <v>нд</v>
          </cell>
          <cell r="AA32" t="str">
            <v>нд</v>
          </cell>
          <cell r="AF32" t="str">
            <v>нд</v>
          </cell>
        </row>
        <row r="33">
          <cell r="Q33" t="str">
            <v>нд</v>
          </cell>
          <cell r="V33" t="str">
            <v>нд</v>
          </cell>
          <cell r="AA33" t="str">
            <v>нд</v>
          </cell>
          <cell r="AF33" t="str">
            <v>нд</v>
          </cell>
        </row>
        <row r="34">
          <cell r="Q34" t="str">
            <v>нд</v>
          </cell>
          <cell r="V34" t="str">
            <v>нд</v>
          </cell>
          <cell r="AA34" t="str">
            <v>нд</v>
          </cell>
          <cell r="AF34" t="str">
            <v>нд</v>
          </cell>
        </row>
        <row r="35">
          <cell r="Q35" t="str">
            <v>нд</v>
          </cell>
          <cell r="V35" t="str">
            <v>нд</v>
          </cell>
          <cell r="AA35" t="str">
            <v>нд</v>
          </cell>
          <cell r="AF35" t="str">
            <v>нд</v>
          </cell>
        </row>
        <row r="36">
          <cell r="Q36" t="str">
            <v>нд</v>
          </cell>
          <cell r="V36" t="str">
            <v>нд</v>
          </cell>
          <cell r="AA36" t="str">
            <v>нд</v>
          </cell>
          <cell r="AF36" t="str">
            <v>нд</v>
          </cell>
        </row>
        <row r="37">
          <cell r="Q37" t="str">
            <v>нд</v>
          </cell>
          <cell r="V37" t="str">
            <v>нд</v>
          </cell>
          <cell r="AA37" t="str">
            <v>нд</v>
          </cell>
          <cell r="AF37" t="str">
            <v>нд</v>
          </cell>
        </row>
        <row r="38">
          <cell r="Q38" t="str">
            <v>нд</v>
          </cell>
          <cell r="V38" t="str">
            <v>нд</v>
          </cell>
          <cell r="AA38" t="str">
            <v>нд</v>
          </cell>
          <cell r="AF38" t="str">
            <v>нд</v>
          </cell>
        </row>
        <row r="39">
          <cell r="Q39" t="str">
            <v>нд</v>
          </cell>
          <cell r="V39" t="str">
            <v>нд</v>
          </cell>
          <cell r="AA39" t="str">
            <v>нд</v>
          </cell>
          <cell r="AF39" t="str">
            <v>нд</v>
          </cell>
        </row>
        <row r="40">
          <cell r="Q40" t="str">
            <v>нд</v>
          </cell>
          <cell r="V40" t="str">
            <v>нд</v>
          </cell>
          <cell r="AA40" t="str">
            <v>нд</v>
          </cell>
          <cell r="AF40" t="str">
            <v>нд</v>
          </cell>
        </row>
        <row r="41">
          <cell r="Q41" t="str">
            <v>нд</v>
          </cell>
          <cell r="V41" t="str">
            <v>нд</v>
          </cell>
          <cell r="AA41" t="str">
            <v>нд</v>
          </cell>
          <cell r="AF41" t="str">
            <v>нд</v>
          </cell>
        </row>
        <row r="42">
          <cell r="Q42" t="str">
            <v>нд</v>
          </cell>
          <cell r="V42" t="str">
            <v>нд</v>
          </cell>
          <cell r="AA42" t="str">
            <v>нд</v>
          </cell>
          <cell r="AF42" t="str">
            <v>нд</v>
          </cell>
        </row>
        <row r="43">
          <cell r="Q43" t="str">
            <v>нд</v>
          </cell>
          <cell r="V43" t="str">
            <v>нд</v>
          </cell>
          <cell r="AA43" t="str">
            <v>нд</v>
          </cell>
          <cell r="AF43" t="str">
            <v>нд</v>
          </cell>
        </row>
        <row r="44">
          <cell r="Q44" t="str">
            <v>нд</v>
          </cell>
          <cell r="V44" t="str">
            <v>нд</v>
          </cell>
          <cell r="AA44" t="str">
            <v>нд</v>
          </cell>
          <cell r="AF44" t="str">
            <v>нд</v>
          </cell>
        </row>
        <row r="45">
          <cell r="Q45" t="str">
            <v>нд</v>
          </cell>
          <cell r="V45" t="str">
            <v>нд</v>
          </cell>
          <cell r="AA45" t="str">
            <v>нд</v>
          </cell>
          <cell r="AF45" t="str">
            <v>нд</v>
          </cell>
        </row>
        <row r="46">
          <cell r="Q46" t="str">
            <v>нд</v>
          </cell>
          <cell r="V46" t="str">
            <v>нд</v>
          </cell>
          <cell r="AA46" t="str">
            <v>нд</v>
          </cell>
          <cell r="AF46" t="str">
            <v>нд</v>
          </cell>
        </row>
        <row r="47">
          <cell r="Q47" t="str">
            <v>нд</v>
          </cell>
          <cell r="V47" t="str">
            <v>нд</v>
          </cell>
          <cell r="AA47" t="str">
            <v>нд</v>
          </cell>
          <cell r="AF47" t="str">
            <v>нд</v>
          </cell>
        </row>
        <row r="48">
          <cell r="Q48" t="str">
            <v>нд</v>
          </cell>
          <cell r="V48" t="str">
            <v>нд</v>
          </cell>
          <cell r="AA48" t="str">
            <v>нд</v>
          </cell>
          <cell r="AF48" t="str">
            <v>нд</v>
          </cell>
        </row>
        <row r="49">
          <cell r="Q49" t="str">
            <v>нд</v>
          </cell>
          <cell r="V49" t="str">
            <v>нд</v>
          </cell>
          <cell r="AA49" t="str">
            <v>нд</v>
          </cell>
          <cell r="AF49" t="str">
            <v>нд</v>
          </cell>
        </row>
        <row r="50">
          <cell r="Q50" t="str">
            <v>нд</v>
          </cell>
          <cell r="V50" t="str">
            <v>нд</v>
          </cell>
          <cell r="AA50" t="str">
            <v>нд</v>
          </cell>
          <cell r="AF50" t="str">
            <v>нд</v>
          </cell>
        </row>
        <row r="51">
          <cell r="Q51" t="str">
            <v>нд</v>
          </cell>
          <cell r="V51" t="str">
            <v>нд</v>
          </cell>
          <cell r="AA51" t="str">
            <v>нд</v>
          </cell>
          <cell r="AF51" t="str">
            <v>нд</v>
          </cell>
        </row>
        <row r="52">
          <cell r="Q52" t="str">
            <v>нд</v>
          </cell>
          <cell r="V52" t="str">
            <v>нд</v>
          </cell>
          <cell r="AA52" t="str">
            <v>нд</v>
          </cell>
          <cell r="AF52" t="str">
            <v>нд</v>
          </cell>
        </row>
        <row r="53">
          <cell r="Q53" t="str">
            <v>нд</v>
          </cell>
          <cell r="V53" t="str">
            <v>нд</v>
          </cell>
          <cell r="AA53" t="str">
            <v>нд</v>
          </cell>
          <cell r="AF53" t="str">
            <v>нд</v>
          </cell>
        </row>
        <row r="54">
          <cell r="Q54" t="str">
            <v>нд</v>
          </cell>
          <cell r="V54" t="str">
            <v>нд</v>
          </cell>
          <cell r="AA54" t="str">
            <v>нд</v>
          </cell>
          <cell r="AF54" t="str">
            <v>нд</v>
          </cell>
        </row>
        <row r="55">
          <cell r="Q55" t="str">
            <v>нд</v>
          </cell>
          <cell r="V55" t="str">
            <v>нд</v>
          </cell>
          <cell r="AA55" t="str">
            <v>нд</v>
          </cell>
          <cell r="AF55" t="str">
            <v>нд</v>
          </cell>
        </row>
        <row r="56">
          <cell r="Q56">
            <v>7.8522187967999999</v>
          </cell>
          <cell r="V56" t="str">
            <v>нд</v>
          </cell>
          <cell r="AA56" t="str">
            <v>нд</v>
          </cell>
          <cell r="AF56" t="str">
            <v>нд</v>
          </cell>
        </row>
        <row r="57">
          <cell r="Q57" t="str">
            <v>нд</v>
          </cell>
          <cell r="V57" t="str">
            <v>нд</v>
          </cell>
          <cell r="AA57" t="str">
            <v>нд</v>
          </cell>
          <cell r="AF57" t="str">
            <v>нд</v>
          </cell>
        </row>
        <row r="58">
          <cell r="Q58">
            <v>7.8522187967999999</v>
          </cell>
          <cell r="V58" t="str">
            <v>нд</v>
          </cell>
          <cell r="AA58" t="str">
            <v>нд</v>
          </cell>
          <cell r="AF58" t="str">
            <v>нд</v>
          </cell>
        </row>
        <row r="59">
          <cell r="Q59" t="str">
            <v>нд</v>
          </cell>
          <cell r="V59" t="str">
            <v>нд</v>
          </cell>
          <cell r="AA59" t="str">
            <v>нд</v>
          </cell>
          <cell r="AF59" t="str">
            <v>нд</v>
          </cell>
        </row>
        <row r="60">
          <cell r="Q60" t="str">
            <v>нд</v>
          </cell>
          <cell r="V60" t="str">
            <v>нд</v>
          </cell>
          <cell r="AA60" t="str">
            <v>нд</v>
          </cell>
          <cell r="AF60" t="str">
            <v>нд</v>
          </cell>
        </row>
        <row r="61">
          <cell r="Q61" t="str">
            <v>нд</v>
          </cell>
          <cell r="V61" t="str">
            <v>нд</v>
          </cell>
          <cell r="AA61" t="str">
            <v>нд</v>
          </cell>
          <cell r="AF61" t="str">
            <v>нд</v>
          </cell>
        </row>
        <row r="62">
          <cell r="Q62" t="str">
            <v>нд</v>
          </cell>
          <cell r="V62" t="str">
            <v>нд</v>
          </cell>
          <cell r="AA62" t="str">
            <v>нд</v>
          </cell>
          <cell r="AF62" t="str">
            <v>нд</v>
          </cell>
        </row>
        <row r="63">
          <cell r="Q63" t="str">
            <v>нд</v>
          </cell>
          <cell r="V63" t="str">
            <v>нд</v>
          </cell>
          <cell r="AA63" t="str">
            <v>нд</v>
          </cell>
          <cell r="AF63" t="str">
            <v>нд</v>
          </cell>
        </row>
        <row r="64">
          <cell r="Q64" t="str">
            <v>нд</v>
          </cell>
          <cell r="V64" t="str">
            <v>нд</v>
          </cell>
          <cell r="AA64" t="str">
            <v>нд</v>
          </cell>
          <cell r="AF64" t="str">
            <v>нд</v>
          </cell>
        </row>
        <row r="65">
          <cell r="Q65" t="str">
            <v>нд</v>
          </cell>
          <cell r="V65" t="str">
            <v>нд</v>
          </cell>
          <cell r="AA65" t="str">
            <v>нд</v>
          </cell>
          <cell r="AF65" t="str">
            <v>нд</v>
          </cell>
        </row>
        <row r="66">
          <cell r="Q66" t="str">
            <v>нд</v>
          </cell>
          <cell r="V66" t="str">
            <v>нд</v>
          </cell>
          <cell r="AA66" t="str">
            <v>нд</v>
          </cell>
          <cell r="AF66" t="str">
            <v>нд</v>
          </cell>
        </row>
        <row r="67">
          <cell r="Q67" t="str">
            <v>нд</v>
          </cell>
          <cell r="V67" t="str">
            <v>нд</v>
          </cell>
          <cell r="AA67" t="str">
            <v>нд</v>
          </cell>
          <cell r="AF67" t="str">
            <v>нд</v>
          </cell>
        </row>
        <row r="68">
          <cell r="Q68" t="str">
            <v>нд</v>
          </cell>
          <cell r="V68" t="str">
            <v>нд</v>
          </cell>
          <cell r="AA68" t="str">
            <v>нд</v>
          </cell>
          <cell r="AF68" t="str">
            <v>нд</v>
          </cell>
        </row>
        <row r="69">
          <cell r="Q69" t="str">
            <v>нд</v>
          </cell>
          <cell r="V69" t="str">
            <v>нд</v>
          </cell>
          <cell r="AA69" t="str">
            <v>нд</v>
          </cell>
          <cell r="AF69" t="str">
            <v>нд</v>
          </cell>
        </row>
        <row r="70">
          <cell r="Q70" t="str">
            <v>нд</v>
          </cell>
          <cell r="V70" t="str">
            <v>нд</v>
          </cell>
          <cell r="AA70" t="str">
            <v>нд</v>
          </cell>
          <cell r="AF70" t="str">
            <v>нд</v>
          </cell>
        </row>
        <row r="71">
          <cell r="Q71" t="str">
            <v>нд</v>
          </cell>
          <cell r="V71" t="str">
            <v>нд</v>
          </cell>
          <cell r="AA71" t="str">
            <v>нд</v>
          </cell>
          <cell r="AF71" t="str">
            <v>нд</v>
          </cell>
        </row>
        <row r="72">
          <cell r="Q72" t="str">
            <v>нд</v>
          </cell>
          <cell r="V72" t="str">
            <v>нд</v>
          </cell>
          <cell r="AA72" t="str">
            <v>нд</v>
          </cell>
          <cell r="AF72" t="str">
            <v>нд</v>
          </cell>
        </row>
        <row r="73">
          <cell r="Q73" t="str">
            <v>нд</v>
          </cell>
          <cell r="V73" t="str">
            <v>нд</v>
          </cell>
          <cell r="AA73" t="str">
            <v>нд</v>
          </cell>
          <cell r="AF73" t="str">
            <v>нд</v>
          </cell>
        </row>
        <row r="74">
          <cell r="Q74" t="str">
            <v>нд</v>
          </cell>
          <cell r="V74" t="str">
            <v>нд</v>
          </cell>
          <cell r="AA74" t="str">
            <v>нд</v>
          </cell>
          <cell r="AF74" t="str">
            <v>нд</v>
          </cell>
        </row>
        <row r="75">
          <cell r="Q75" t="str">
            <v>нд</v>
          </cell>
          <cell r="V75" t="str">
            <v>нд</v>
          </cell>
          <cell r="AA75" t="str">
            <v>нд</v>
          </cell>
          <cell r="AF75" t="str">
            <v>нд</v>
          </cell>
        </row>
        <row r="76">
          <cell r="Q76">
            <v>1.08718848</v>
          </cell>
          <cell r="V76" t="str">
            <v>нд</v>
          </cell>
          <cell r="AA76" t="str">
            <v>нд</v>
          </cell>
          <cell r="AF76" t="str">
            <v>нд</v>
          </cell>
        </row>
        <row r="77">
          <cell r="Q77">
            <v>2.194761744</v>
          </cell>
          <cell r="V77" t="str">
            <v>нд</v>
          </cell>
          <cell r="AA77" t="str">
            <v>нд</v>
          </cell>
          <cell r="AF77" t="str">
            <v>нд</v>
          </cell>
        </row>
        <row r="78">
          <cell r="Q78">
            <v>4.5702685727999999</v>
          </cell>
          <cell r="V78" t="str">
            <v>нд</v>
          </cell>
          <cell r="AA78" t="str">
            <v>нд</v>
          </cell>
          <cell r="AF78" t="str">
            <v>нд</v>
          </cell>
        </row>
        <row r="79">
          <cell r="Q79" t="str">
            <v>нд</v>
          </cell>
          <cell r="AA79" t="str">
            <v>нд</v>
          </cell>
          <cell r="AF79" t="str">
            <v>нд</v>
          </cell>
        </row>
        <row r="80">
          <cell r="Q80" t="str">
            <v>нд</v>
          </cell>
          <cell r="V80">
            <v>13.819161134491315</v>
          </cell>
          <cell r="AA80" t="str">
            <v>нд</v>
          </cell>
          <cell r="AF80" t="str">
            <v>нд</v>
          </cell>
        </row>
        <row r="81">
          <cell r="Q81">
            <v>2.5</v>
          </cell>
          <cell r="V81">
            <v>13.819161134491315</v>
          </cell>
          <cell r="AA81" t="str">
            <v>нд</v>
          </cell>
          <cell r="AF81" t="str">
            <v>нд</v>
          </cell>
        </row>
        <row r="82">
          <cell r="Q82" t="str">
            <v>нд</v>
          </cell>
          <cell r="V82" t="str">
            <v>нд</v>
          </cell>
          <cell r="AA82" t="str">
            <v>нд</v>
          </cell>
          <cell r="AF82" t="str">
            <v>нд</v>
          </cell>
        </row>
        <row r="83">
          <cell r="Q83" t="str">
            <v>нд</v>
          </cell>
          <cell r="V83" t="str">
            <v>нд</v>
          </cell>
          <cell r="AA83" t="str">
            <v>нд</v>
          </cell>
          <cell r="AF83" t="str">
            <v>нд</v>
          </cell>
        </row>
        <row r="84">
          <cell r="Q84" t="str">
            <v>нд</v>
          </cell>
          <cell r="V84" t="str">
            <v>нд</v>
          </cell>
          <cell r="AA84" t="str">
            <v>нд</v>
          </cell>
          <cell r="AF84" t="str">
            <v>нд</v>
          </cell>
        </row>
        <row r="85">
          <cell r="Q85" t="str">
            <v>нд</v>
          </cell>
          <cell r="V85" t="str">
            <v>нд</v>
          </cell>
          <cell r="AA85" t="str">
            <v>нд</v>
          </cell>
          <cell r="AF85" t="str">
            <v>нд</v>
          </cell>
        </row>
        <row r="86">
          <cell r="Q86" t="str">
            <v>нд</v>
          </cell>
          <cell r="V86">
            <v>4.1526969999260004</v>
          </cell>
          <cell r="AA86" t="str">
            <v>нд</v>
          </cell>
          <cell r="AF86" t="str">
            <v>нд</v>
          </cell>
        </row>
        <row r="87">
          <cell r="Q87" t="str">
            <v>нд</v>
          </cell>
          <cell r="V87">
            <v>9.6664641345653148</v>
          </cell>
          <cell r="AA87" t="str">
            <v>нд</v>
          </cell>
          <cell r="AF87" t="str">
            <v>нд</v>
          </cell>
        </row>
        <row r="88">
          <cell r="Q88" t="str">
            <v>нд</v>
          </cell>
          <cell r="V88" t="str">
            <v>нд</v>
          </cell>
          <cell r="AA88">
            <v>6.0456223399999995</v>
          </cell>
          <cell r="AF88" t="str">
            <v>нд</v>
          </cell>
        </row>
        <row r="89">
          <cell r="Q89" t="str">
            <v>нд</v>
          </cell>
          <cell r="V89" t="str">
            <v>нд</v>
          </cell>
          <cell r="AF89" t="str">
            <v>нд</v>
          </cell>
        </row>
        <row r="90">
          <cell r="Q90" t="str">
            <v>нд</v>
          </cell>
          <cell r="V90" t="str">
            <v>нд</v>
          </cell>
          <cell r="AF90" t="str">
            <v>нд</v>
          </cell>
        </row>
        <row r="91">
          <cell r="Q91" t="str">
            <v>нд</v>
          </cell>
          <cell r="V91" t="str">
            <v>нд</v>
          </cell>
          <cell r="AF91" t="str">
            <v>нд</v>
          </cell>
        </row>
        <row r="92">
          <cell r="Q92" t="str">
            <v>нд</v>
          </cell>
          <cell r="V92" t="str">
            <v>нд</v>
          </cell>
          <cell r="AF92" t="str">
            <v>нд</v>
          </cell>
        </row>
        <row r="93">
          <cell r="Q93" t="str">
            <v>нд</v>
          </cell>
          <cell r="V93" t="str">
            <v>нд</v>
          </cell>
          <cell r="AA93" t="str">
            <v>нд</v>
          </cell>
          <cell r="AF93" t="str">
            <v>нд</v>
          </cell>
        </row>
        <row r="94">
          <cell r="Q94" t="str">
            <v>нд</v>
          </cell>
          <cell r="V94" t="str">
            <v>нд</v>
          </cell>
          <cell r="AA94" t="str">
            <v>нд</v>
          </cell>
          <cell r="AF94" t="str">
            <v>нд</v>
          </cell>
        </row>
        <row r="95">
          <cell r="Q95" t="str">
            <v>нд</v>
          </cell>
          <cell r="V95" t="str">
            <v>нд</v>
          </cell>
          <cell r="AA95" t="str">
            <v>нд</v>
          </cell>
          <cell r="AF95" t="str">
            <v>нд</v>
          </cell>
        </row>
        <row r="96">
          <cell r="Q96" t="str">
            <v>нд</v>
          </cell>
          <cell r="V96" t="str">
            <v>нд</v>
          </cell>
          <cell r="AA96" t="str">
            <v>нд</v>
          </cell>
          <cell r="AF96" t="str">
            <v>нд</v>
          </cell>
        </row>
        <row r="97">
          <cell r="Q97">
            <v>2.5</v>
          </cell>
          <cell r="V97">
            <v>23.776131204000045</v>
          </cell>
          <cell r="AA97">
            <v>19.523352594000038</v>
          </cell>
          <cell r="AF97">
            <v>52.396715399999998</v>
          </cell>
        </row>
        <row r="98">
          <cell r="Q98" t="str">
            <v>нд</v>
          </cell>
          <cell r="V98" t="str">
            <v>нд</v>
          </cell>
          <cell r="AA98" t="str">
            <v>нд</v>
          </cell>
          <cell r="AF98" t="str">
            <v>нд</v>
          </cell>
        </row>
        <row r="99">
          <cell r="Q99" t="str">
            <v>нд</v>
          </cell>
          <cell r="V99">
            <v>13.391871994000043</v>
          </cell>
          <cell r="AA99">
            <v>14.51271859400004</v>
          </cell>
          <cell r="AF99">
            <v>7.7667954000000003</v>
          </cell>
        </row>
        <row r="100">
          <cell r="Q100" t="str">
            <v>нд</v>
          </cell>
          <cell r="V100" t="str">
            <v>нд</v>
          </cell>
          <cell r="AA100" t="str">
            <v>нд</v>
          </cell>
          <cell r="AF100" t="str">
            <v>нд</v>
          </cell>
        </row>
        <row r="101">
          <cell r="Q101" t="str">
            <v>нд</v>
          </cell>
          <cell r="AA101" t="str">
            <v>нд</v>
          </cell>
          <cell r="AF101" t="str">
            <v>нд</v>
          </cell>
        </row>
        <row r="102">
          <cell r="Q102" t="str">
            <v>нд</v>
          </cell>
          <cell r="V102" t="str">
            <v>нд</v>
          </cell>
          <cell r="AA102" t="str">
            <v>нд</v>
          </cell>
          <cell r="AF102" t="str">
            <v>нд</v>
          </cell>
        </row>
        <row r="103">
          <cell r="Q103" t="str">
            <v>нд</v>
          </cell>
          <cell r="V103">
            <v>10.384259210000003</v>
          </cell>
          <cell r="AA103" t="str">
            <v>нд</v>
          </cell>
          <cell r="AF103" t="str">
            <v>нд</v>
          </cell>
        </row>
        <row r="104">
          <cell r="Q104" t="str">
            <v>нд</v>
          </cell>
          <cell r="V104" t="str">
            <v>нд</v>
          </cell>
          <cell r="AA104">
            <v>5.0106339999999996</v>
          </cell>
          <cell r="AF104">
            <v>44.629919999999998</v>
          </cell>
        </row>
        <row r="105">
          <cell r="Q105" t="str">
            <v>нд</v>
          </cell>
          <cell r="AF105" t="str">
            <v>нд</v>
          </cell>
        </row>
        <row r="106">
          <cell r="Q106" t="str">
            <v>нд</v>
          </cell>
          <cell r="AF106" t="str">
            <v>нд</v>
          </cell>
        </row>
        <row r="107">
          <cell r="Q107" t="str">
            <v>нд</v>
          </cell>
          <cell r="AF107" t="str">
            <v>нд</v>
          </cell>
        </row>
        <row r="108">
          <cell r="Q108" t="str">
            <v>нд</v>
          </cell>
          <cell r="AF108" t="str">
            <v>нд</v>
          </cell>
        </row>
        <row r="109">
          <cell r="Q109" t="str">
            <v>нд</v>
          </cell>
          <cell r="AF109" t="str">
            <v>нд</v>
          </cell>
        </row>
        <row r="110">
          <cell r="Q110" t="str">
            <v>нд</v>
          </cell>
          <cell r="V110" t="str">
            <v>нд</v>
          </cell>
          <cell r="AA110" t="str">
            <v>нд</v>
          </cell>
          <cell r="AF110" t="str">
            <v>нд</v>
          </cell>
        </row>
        <row r="111">
          <cell r="Q111" t="str">
            <v>нд</v>
          </cell>
          <cell r="V111" t="str">
            <v>нд</v>
          </cell>
          <cell r="AA111" t="str">
            <v>нд</v>
          </cell>
          <cell r="AF111" t="str">
            <v>нд</v>
          </cell>
        </row>
        <row r="112">
          <cell r="Q112" t="str">
            <v>нд</v>
          </cell>
          <cell r="V112" t="str">
            <v>нд</v>
          </cell>
          <cell r="AA112" t="str">
            <v>нд</v>
          </cell>
          <cell r="AF112" t="str">
            <v>нд</v>
          </cell>
        </row>
        <row r="113">
          <cell r="Q113">
            <v>2.5</v>
          </cell>
          <cell r="V113" t="str">
            <v>нд</v>
          </cell>
          <cell r="AA113" t="str">
            <v>нд</v>
          </cell>
          <cell r="AF113" t="str">
            <v>нд</v>
          </cell>
        </row>
        <row r="114">
          <cell r="Q114" t="str">
            <v>нд</v>
          </cell>
          <cell r="V114" t="str">
            <v>нд</v>
          </cell>
          <cell r="AA114" t="str">
            <v>нд</v>
          </cell>
          <cell r="AF114" t="str">
            <v>нд</v>
          </cell>
        </row>
        <row r="115">
          <cell r="Q115" t="str">
            <v>нд</v>
          </cell>
          <cell r="V115" t="str">
            <v>нд</v>
          </cell>
          <cell r="AA115" t="str">
            <v>нд</v>
          </cell>
          <cell r="AF115" t="str">
            <v>нд</v>
          </cell>
        </row>
        <row r="116">
          <cell r="Q116" t="str">
            <v>нд</v>
          </cell>
          <cell r="V116" t="str">
            <v>нд</v>
          </cell>
          <cell r="AA116" t="str">
            <v>нд</v>
          </cell>
          <cell r="AF116" t="str">
            <v>нд</v>
          </cell>
        </row>
        <row r="117">
          <cell r="Q117" t="str">
            <v>нд</v>
          </cell>
          <cell r="V117" t="str">
            <v>нд</v>
          </cell>
          <cell r="AA117" t="str">
            <v>нд</v>
          </cell>
          <cell r="AF117" t="str">
            <v>нд</v>
          </cell>
        </row>
        <row r="118">
          <cell r="Q118" t="str">
            <v>нд</v>
          </cell>
          <cell r="V118" t="str">
            <v>нд</v>
          </cell>
          <cell r="AA118" t="str">
            <v>нд</v>
          </cell>
          <cell r="AF118" t="str">
            <v>нд</v>
          </cell>
        </row>
        <row r="119">
          <cell r="Q119" t="str">
            <v>нд</v>
          </cell>
          <cell r="V119" t="str">
            <v>нд</v>
          </cell>
          <cell r="AA119" t="str">
            <v>нд</v>
          </cell>
          <cell r="AF119" t="str">
            <v>нд</v>
          </cell>
        </row>
        <row r="120">
          <cell r="Q120" t="str">
            <v>нд</v>
          </cell>
          <cell r="V120" t="str">
            <v>нд</v>
          </cell>
          <cell r="AA120" t="str">
            <v>нд</v>
          </cell>
          <cell r="AF120" t="str">
            <v>нд</v>
          </cell>
        </row>
        <row r="121">
          <cell r="Q121" t="str">
            <v>нд</v>
          </cell>
          <cell r="V121" t="str">
            <v>нд</v>
          </cell>
          <cell r="AA121" t="str">
            <v>нд</v>
          </cell>
          <cell r="AF121" t="str">
            <v>нд</v>
          </cell>
        </row>
        <row r="122">
          <cell r="Q122" t="str">
            <v>нд</v>
          </cell>
          <cell r="V122" t="str">
            <v>нд</v>
          </cell>
          <cell r="AA122" t="str">
            <v>нд</v>
          </cell>
          <cell r="AF122" t="str">
            <v>нд</v>
          </cell>
        </row>
        <row r="123">
          <cell r="Q123" t="str">
            <v>нд</v>
          </cell>
          <cell r="V123" t="str">
            <v>нд</v>
          </cell>
          <cell r="AA123" t="str">
            <v>нд</v>
          </cell>
          <cell r="AF123" t="str">
            <v>нд</v>
          </cell>
        </row>
        <row r="124">
          <cell r="Q124" t="str">
            <v>нд</v>
          </cell>
          <cell r="V124" t="str">
            <v>нд</v>
          </cell>
          <cell r="AA124" t="str">
            <v>нд</v>
          </cell>
          <cell r="AF124" t="str">
            <v>нд</v>
          </cell>
        </row>
        <row r="125">
          <cell r="Q125" t="str">
            <v>нд</v>
          </cell>
          <cell r="V125" t="str">
            <v>нд</v>
          </cell>
          <cell r="AA125" t="str">
            <v>нд</v>
          </cell>
          <cell r="AF125" t="str">
            <v>нд</v>
          </cell>
        </row>
        <row r="126">
          <cell r="Q126" t="str">
            <v>нд</v>
          </cell>
          <cell r="V126" t="str">
            <v>нд</v>
          </cell>
          <cell r="AA126" t="str">
            <v>нд</v>
          </cell>
          <cell r="AF126" t="str">
            <v>нд</v>
          </cell>
        </row>
        <row r="127">
          <cell r="Q127" t="str">
            <v>нд</v>
          </cell>
          <cell r="V127" t="str">
            <v>нд</v>
          </cell>
          <cell r="AA127" t="str">
            <v>нд</v>
          </cell>
          <cell r="AF127" t="str">
            <v>нд</v>
          </cell>
        </row>
        <row r="128">
          <cell r="Q128" t="str">
            <v>нд</v>
          </cell>
          <cell r="V128" t="str">
            <v>нд</v>
          </cell>
          <cell r="AA128" t="str">
            <v>нд</v>
          </cell>
          <cell r="AF128" t="str">
            <v>нд</v>
          </cell>
        </row>
        <row r="129">
          <cell r="Q129" t="str">
            <v>нд</v>
          </cell>
          <cell r="V129" t="str">
            <v>нд</v>
          </cell>
          <cell r="AA129" t="str">
            <v>нд</v>
          </cell>
          <cell r="AF129" t="str">
            <v>нд</v>
          </cell>
        </row>
        <row r="130">
          <cell r="Q130" t="str">
            <v>нд</v>
          </cell>
          <cell r="V130" t="str">
            <v>нд</v>
          </cell>
          <cell r="AA130" t="str">
            <v>нд</v>
          </cell>
          <cell r="AF130" t="str">
            <v>нд</v>
          </cell>
        </row>
        <row r="131">
          <cell r="Q131" t="str">
            <v>нд</v>
          </cell>
          <cell r="V131" t="str">
            <v>нд</v>
          </cell>
          <cell r="AA131" t="str">
            <v>нд</v>
          </cell>
          <cell r="AF131" t="str">
            <v>нд</v>
          </cell>
        </row>
        <row r="132">
          <cell r="V132">
            <v>15.850000000000016</v>
          </cell>
          <cell r="AA132">
            <v>24.477000000000007</v>
          </cell>
          <cell r="AF132" t="str">
            <v>нд</v>
          </cell>
        </row>
        <row r="133">
          <cell r="Q133" t="str">
            <v>нд</v>
          </cell>
          <cell r="V133" t="str">
            <v>нд</v>
          </cell>
          <cell r="AA133" t="str">
            <v>нд</v>
          </cell>
          <cell r="AF133" t="str">
            <v>нд</v>
          </cell>
        </row>
        <row r="134">
          <cell r="Q134" t="str">
            <v>нд</v>
          </cell>
          <cell r="V134">
            <v>7.6000000000000059</v>
          </cell>
          <cell r="AA134">
            <v>7.6000000000000059</v>
          </cell>
          <cell r="AF134" t="str">
            <v>нд</v>
          </cell>
        </row>
        <row r="135">
          <cell r="Q135" t="str">
            <v>нд</v>
          </cell>
          <cell r="V135">
            <v>0.63999999999999979</v>
          </cell>
          <cell r="AA135">
            <v>1.2799999999999945</v>
          </cell>
          <cell r="AF135" t="str">
            <v>нд</v>
          </cell>
        </row>
        <row r="136">
          <cell r="Q136" t="str">
            <v>нд</v>
          </cell>
          <cell r="V136">
            <v>1.8100000000000049</v>
          </cell>
          <cell r="AA136">
            <v>1.8100000000000049</v>
          </cell>
          <cell r="AF136" t="str">
            <v>нд</v>
          </cell>
        </row>
        <row r="137">
          <cell r="Q137" t="str">
            <v>нд</v>
          </cell>
          <cell r="V137">
            <v>5.8000000000000043</v>
          </cell>
          <cell r="AA137">
            <v>5.8000000000000043</v>
          </cell>
          <cell r="AF137" t="str">
            <v>нд</v>
          </cell>
        </row>
        <row r="138">
          <cell r="Q138" t="str">
            <v>нд</v>
          </cell>
          <cell r="V138" t="str">
            <v>нд</v>
          </cell>
          <cell r="AA138">
            <v>0.82499999999999951</v>
          </cell>
          <cell r="AF138" t="str">
            <v>нд</v>
          </cell>
        </row>
        <row r="139">
          <cell r="Q139" t="str">
            <v>нд</v>
          </cell>
          <cell r="V139" t="str">
            <v>нд</v>
          </cell>
          <cell r="AA139">
            <v>3.4999999999999947</v>
          </cell>
          <cell r="AF139" t="str">
            <v>нд</v>
          </cell>
        </row>
        <row r="140">
          <cell r="Q140" t="str">
            <v>нд</v>
          </cell>
          <cell r="V140" t="str">
            <v>нд</v>
          </cell>
          <cell r="AA140">
            <v>1.3999999999999979</v>
          </cell>
          <cell r="AF140" t="str">
            <v>нд</v>
          </cell>
        </row>
        <row r="141">
          <cell r="Q141" t="str">
            <v>нд</v>
          </cell>
          <cell r="V141" t="str">
            <v>нд</v>
          </cell>
          <cell r="AA141">
            <v>1.2420000000000049</v>
          </cell>
          <cell r="AF141" t="str">
            <v>нд</v>
          </cell>
        </row>
        <row r="142">
          <cell r="Q142" t="str">
            <v>нд</v>
          </cell>
          <cell r="V142" t="str">
            <v>нд</v>
          </cell>
          <cell r="AA142">
            <v>1.02</v>
          </cell>
          <cell r="AF142" t="str">
            <v>нд</v>
          </cell>
        </row>
        <row r="143">
          <cell r="Q143" t="str">
            <v>нд</v>
          </cell>
          <cell r="V143" t="str">
            <v>нд</v>
          </cell>
          <cell r="AA143" t="str">
            <v>нд</v>
          </cell>
          <cell r="AF143" t="str">
            <v>нд</v>
          </cell>
        </row>
        <row r="144">
          <cell r="Q144" t="str">
            <v>нд</v>
          </cell>
          <cell r="V144" t="str">
            <v>нд</v>
          </cell>
          <cell r="AA144" t="str">
            <v>нд</v>
          </cell>
          <cell r="AF144" t="str">
            <v>нд</v>
          </cell>
        </row>
        <row r="145">
          <cell r="Q145" t="str">
            <v>нд</v>
          </cell>
          <cell r="V145" t="str">
            <v>нд</v>
          </cell>
          <cell r="AA145" t="str">
            <v>нд</v>
          </cell>
          <cell r="AF145" t="str">
            <v>нд</v>
          </cell>
        </row>
        <row r="146">
          <cell r="Q146" t="str">
            <v>нд</v>
          </cell>
          <cell r="V146" t="str">
            <v>нд</v>
          </cell>
          <cell r="AA146" t="str">
            <v>нд</v>
          </cell>
          <cell r="AF146" t="str">
            <v>нд</v>
          </cell>
        </row>
        <row r="147">
          <cell r="Q147" t="str">
            <v>нд</v>
          </cell>
          <cell r="V147" t="str">
            <v>нд</v>
          </cell>
          <cell r="AA147" t="str">
            <v>нд</v>
          </cell>
          <cell r="AF147" t="str">
            <v>нд</v>
          </cell>
        </row>
        <row r="148">
          <cell r="Q148" t="str">
            <v>нд</v>
          </cell>
          <cell r="V148" t="str">
            <v>нд</v>
          </cell>
          <cell r="AA148" t="str">
            <v>нд</v>
          </cell>
          <cell r="AF148" t="str">
            <v>нд</v>
          </cell>
        </row>
        <row r="149">
          <cell r="Q149" t="str">
            <v>нд</v>
          </cell>
          <cell r="V149" t="str">
            <v>нд</v>
          </cell>
          <cell r="AA149" t="str">
            <v>нд</v>
          </cell>
          <cell r="AF149" t="str">
            <v>нд</v>
          </cell>
        </row>
        <row r="150">
          <cell r="Q150" t="str">
            <v>нд</v>
          </cell>
          <cell r="V150" t="str">
            <v>нд</v>
          </cell>
          <cell r="AA150" t="str">
            <v>нд</v>
          </cell>
          <cell r="AF150" t="str">
            <v>нд</v>
          </cell>
        </row>
        <row r="151">
          <cell r="Q151" t="str">
            <v>нд</v>
          </cell>
          <cell r="V151" t="str">
            <v>нд</v>
          </cell>
          <cell r="AA151" t="str">
            <v>нд</v>
          </cell>
          <cell r="AF151" t="str">
            <v>нд</v>
          </cell>
        </row>
        <row r="152">
          <cell r="Q152" t="str">
            <v>нд</v>
          </cell>
          <cell r="V152" t="str">
            <v>нд</v>
          </cell>
          <cell r="AA152" t="str">
            <v>нд</v>
          </cell>
          <cell r="AF152" t="str">
            <v>нд</v>
          </cell>
        </row>
        <row r="153">
          <cell r="Q153" t="str">
            <v>нд</v>
          </cell>
          <cell r="V153" t="str">
            <v>нд</v>
          </cell>
          <cell r="AA153" t="str">
            <v>нд</v>
          </cell>
          <cell r="AF153" t="str">
            <v>нд</v>
          </cell>
        </row>
        <row r="154">
          <cell r="Q154" t="str">
            <v>нд</v>
          </cell>
          <cell r="V154" t="str">
            <v>нд</v>
          </cell>
          <cell r="AA154" t="str">
            <v>нд</v>
          </cell>
          <cell r="AF154" t="str">
            <v>нд</v>
          </cell>
        </row>
        <row r="155">
          <cell r="Q155" t="str">
            <v>нд</v>
          </cell>
          <cell r="V155" t="str">
            <v>нд</v>
          </cell>
          <cell r="AA155" t="str">
            <v>нд</v>
          </cell>
          <cell r="AF155" t="str">
            <v>нд</v>
          </cell>
        </row>
        <row r="156">
          <cell r="Q156" t="str">
            <v>нд</v>
          </cell>
          <cell r="V156" t="str">
            <v>нд</v>
          </cell>
          <cell r="AA156" t="str">
            <v>нд</v>
          </cell>
          <cell r="AF156" t="str">
            <v>нд</v>
          </cell>
        </row>
        <row r="157">
          <cell r="Q157" t="str">
            <v>нд</v>
          </cell>
          <cell r="V157" t="str">
            <v>нд</v>
          </cell>
          <cell r="AA157" t="str">
            <v>нд</v>
          </cell>
          <cell r="AF157" t="str">
            <v>нд</v>
          </cell>
        </row>
        <row r="158">
          <cell r="Q158" t="str">
            <v>нд</v>
          </cell>
          <cell r="V158" t="str">
            <v>нд</v>
          </cell>
          <cell r="AA158" t="str">
            <v>нд</v>
          </cell>
          <cell r="AF158" t="str">
            <v>нд</v>
          </cell>
        </row>
        <row r="159">
          <cell r="Q159" t="str">
            <v>нд</v>
          </cell>
          <cell r="V159" t="str">
            <v>нд</v>
          </cell>
          <cell r="AA159" t="str">
            <v>нд</v>
          </cell>
          <cell r="AF159" t="str">
            <v>нд</v>
          </cell>
        </row>
        <row r="160">
          <cell r="Q160" t="str">
            <v>нд</v>
          </cell>
          <cell r="V160" t="str">
            <v>нд</v>
          </cell>
          <cell r="AA160" t="str">
            <v>нд</v>
          </cell>
          <cell r="AF160" t="str">
            <v>нд</v>
          </cell>
        </row>
        <row r="161">
          <cell r="Q161" t="str">
            <v>нд</v>
          </cell>
          <cell r="V161" t="str">
            <v>нд</v>
          </cell>
          <cell r="AA161" t="str">
            <v>нд</v>
          </cell>
          <cell r="AF161" t="str">
            <v>нд</v>
          </cell>
        </row>
        <row r="162">
          <cell r="Q162" t="str">
            <v>нд</v>
          </cell>
          <cell r="V162" t="str">
            <v>нд</v>
          </cell>
          <cell r="AA162" t="str">
            <v>нд</v>
          </cell>
          <cell r="AF162" t="str">
            <v>нд</v>
          </cell>
        </row>
        <row r="163">
          <cell r="Q163" t="str">
            <v>нд</v>
          </cell>
          <cell r="V163" t="str">
            <v>нд</v>
          </cell>
          <cell r="AA163" t="str">
            <v>нд</v>
          </cell>
          <cell r="AF163" t="str">
            <v>нд</v>
          </cell>
        </row>
        <row r="164">
          <cell r="Q164" t="str">
            <v>нд</v>
          </cell>
          <cell r="V164" t="str">
            <v>нд</v>
          </cell>
          <cell r="AA164" t="str">
            <v>нд</v>
          </cell>
          <cell r="AF164" t="str">
            <v>нд</v>
          </cell>
        </row>
        <row r="165">
          <cell r="Q165" t="str">
            <v>нд</v>
          </cell>
          <cell r="V165" t="str">
            <v>нд</v>
          </cell>
          <cell r="AA165" t="str">
            <v>нд</v>
          </cell>
          <cell r="AF165" t="str">
            <v>нд</v>
          </cell>
        </row>
        <row r="166">
          <cell r="Q166" t="str">
            <v>нд</v>
          </cell>
          <cell r="V166" t="str">
            <v>нд</v>
          </cell>
          <cell r="AA166" t="str">
            <v>нд</v>
          </cell>
          <cell r="AF166" t="str">
            <v>нд</v>
          </cell>
        </row>
        <row r="167">
          <cell r="Q167" t="str">
            <v>нд</v>
          </cell>
          <cell r="V167" t="str">
            <v>нд</v>
          </cell>
          <cell r="AA167" t="str">
            <v>нд</v>
          </cell>
          <cell r="AF167" t="str">
            <v>нд</v>
          </cell>
        </row>
        <row r="168">
          <cell r="Q168" t="str">
            <v>нд</v>
          </cell>
          <cell r="V168" t="str">
            <v>нд</v>
          </cell>
          <cell r="AA168" t="str">
            <v>нд</v>
          </cell>
          <cell r="AF168" t="str">
            <v>нд</v>
          </cell>
        </row>
        <row r="169">
          <cell r="Q169">
            <v>0</v>
          </cell>
          <cell r="V169">
            <v>0</v>
          </cell>
          <cell r="AA169">
            <v>0</v>
          </cell>
          <cell r="AF169">
            <v>0</v>
          </cell>
        </row>
        <row r="170">
          <cell r="Q170">
            <v>0</v>
          </cell>
          <cell r="V170">
            <v>0</v>
          </cell>
          <cell r="AA170">
            <v>0</v>
          </cell>
          <cell r="AF170">
            <v>0</v>
          </cell>
        </row>
        <row r="171">
          <cell r="Q171">
            <v>9</v>
          </cell>
          <cell r="V171" t="str">
            <v>нд</v>
          </cell>
          <cell r="AA171" t="str">
            <v>нд</v>
          </cell>
          <cell r="AF171" t="str">
            <v>нд</v>
          </cell>
        </row>
        <row r="172">
          <cell r="Q172">
            <v>8</v>
          </cell>
          <cell r="V172" t="str">
            <v>нд</v>
          </cell>
          <cell r="AA172" t="str">
            <v>нд</v>
          </cell>
          <cell r="AF172" t="str">
            <v>нд</v>
          </cell>
        </row>
        <row r="173">
          <cell r="Q173">
            <v>5</v>
          </cell>
          <cell r="V173" t="str">
            <v>нд</v>
          </cell>
          <cell r="AA173" t="str">
            <v>нд</v>
          </cell>
          <cell r="AF173" t="str">
            <v>нд</v>
          </cell>
        </row>
        <row r="174">
          <cell r="Q174">
            <v>2.1</v>
          </cell>
          <cell r="V174" t="str">
            <v>нд</v>
          </cell>
          <cell r="AA174" t="str">
            <v>нд</v>
          </cell>
          <cell r="AF174" t="str">
            <v>нд</v>
          </cell>
        </row>
        <row r="175">
          <cell r="Q175">
            <v>9.3000000000000007</v>
          </cell>
          <cell r="V175" t="str">
            <v>нд</v>
          </cell>
          <cell r="AA175" t="str">
            <v>нд</v>
          </cell>
          <cell r="AF175" t="str">
            <v>нд</v>
          </cell>
        </row>
        <row r="176">
          <cell r="Q176">
            <v>2.5511900000000001</v>
          </cell>
          <cell r="V176" t="str">
            <v>нд</v>
          </cell>
          <cell r="AA176" t="str">
            <v>нд</v>
          </cell>
          <cell r="AF176" t="str">
            <v>нд</v>
          </cell>
        </row>
        <row r="177">
          <cell r="Q177">
            <v>1.8747904</v>
          </cell>
          <cell r="V177" t="str">
            <v>нд</v>
          </cell>
          <cell r="AA177" t="str">
            <v>нд</v>
          </cell>
          <cell r="AF177" t="str">
            <v>нд</v>
          </cell>
        </row>
        <row r="178">
          <cell r="Q178">
            <v>1.534</v>
          </cell>
          <cell r="V178" t="str">
            <v>нд</v>
          </cell>
          <cell r="AA178" t="str">
            <v>нд</v>
          </cell>
          <cell r="AF178" t="str">
            <v>нд</v>
          </cell>
        </row>
        <row r="179">
          <cell r="Q179">
            <v>19.4352904</v>
          </cell>
          <cell r="V179" t="str">
            <v>нд</v>
          </cell>
          <cell r="AA179" t="str">
            <v>нд</v>
          </cell>
          <cell r="AF179" t="str">
            <v>нд</v>
          </cell>
        </row>
        <row r="180">
          <cell r="Q180">
            <v>5.7945904000000006</v>
          </cell>
          <cell r="V180" t="str">
            <v>нд</v>
          </cell>
          <cell r="AA180" t="str">
            <v>нд</v>
          </cell>
          <cell r="AF180" t="str">
            <v>нд</v>
          </cell>
        </row>
        <row r="181">
          <cell r="Q181">
            <v>1.3</v>
          </cell>
          <cell r="V181" t="str">
            <v>нд</v>
          </cell>
          <cell r="AA181" t="str">
            <v>нд</v>
          </cell>
          <cell r="AF181" t="str">
            <v>нд</v>
          </cell>
        </row>
        <row r="182">
          <cell r="Q182">
            <v>1.53</v>
          </cell>
          <cell r="V182" t="str">
            <v>нд</v>
          </cell>
          <cell r="AA182" t="str">
            <v>нд</v>
          </cell>
          <cell r="AF182" t="str">
            <v>нд</v>
          </cell>
        </row>
        <row r="183">
          <cell r="Q183">
            <v>1.33</v>
          </cell>
          <cell r="V183" t="str">
            <v>нд</v>
          </cell>
          <cell r="AA183" t="str">
            <v>нд</v>
          </cell>
          <cell r="AF183" t="str">
            <v>нд</v>
          </cell>
        </row>
        <row r="184">
          <cell r="Q184">
            <v>0.28349999999999997</v>
          </cell>
          <cell r="V184" t="str">
            <v>нд</v>
          </cell>
          <cell r="AA184" t="str">
            <v>нд</v>
          </cell>
          <cell r="AF184" t="str">
            <v>нд</v>
          </cell>
        </row>
        <row r="185">
          <cell r="Q185">
            <v>0.17499999999999999</v>
          </cell>
          <cell r="V185" t="str">
            <v>нд</v>
          </cell>
          <cell r="AA185" t="str">
            <v>нд</v>
          </cell>
          <cell r="AF185" t="str">
            <v>нд</v>
          </cell>
        </row>
        <row r="186">
          <cell r="Q186">
            <v>16.5</v>
          </cell>
          <cell r="V186" t="str">
            <v>нд</v>
          </cell>
          <cell r="AA186" t="str">
            <v>нд</v>
          </cell>
          <cell r="AF186" t="str">
            <v>нд</v>
          </cell>
        </row>
        <row r="187">
          <cell r="Q187">
            <v>7.5</v>
          </cell>
          <cell r="V187" t="str">
            <v>нд</v>
          </cell>
          <cell r="AA187" t="str">
            <v>нд</v>
          </cell>
          <cell r="AF187" t="str">
            <v>нд</v>
          </cell>
        </row>
        <row r="188">
          <cell r="Q188">
            <v>8</v>
          </cell>
          <cell r="V188" t="str">
            <v>нд</v>
          </cell>
          <cell r="AA188" t="str">
            <v>нд</v>
          </cell>
          <cell r="AF188" t="str">
            <v>нд</v>
          </cell>
        </row>
        <row r="189">
          <cell r="Q189">
            <v>2.5</v>
          </cell>
          <cell r="V189" t="str">
            <v>нд</v>
          </cell>
          <cell r="AA189" t="str">
            <v>нд</v>
          </cell>
          <cell r="AF189" t="str">
            <v>нд</v>
          </cell>
        </row>
        <row r="190">
          <cell r="Q190">
            <v>2.5</v>
          </cell>
          <cell r="V190" t="str">
            <v>нд</v>
          </cell>
          <cell r="AA190" t="str">
            <v>нд</v>
          </cell>
          <cell r="AF190" t="str">
            <v>нд</v>
          </cell>
        </row>
        <row r="191">
          <cell r="Q191" t="str">
            <v>нд</v>
          </cell>
          <cell r="V191" t="str">
            <v>нд</v>
          </cell>
          <cell r="AA191" t="str">
            <v>нд</v>
          </cell>
          <cell r="AF191" t="str">
            <v>нд</v>
          </cell>
        </row>
        <row r="192">
          <cell r="Q192" t="str">
            <v>нд</v>
          </cell>
          <cell r="V192" t="str">
            <v>нд</v>
          </cell>
          <cell r="AA192" t="str">
            <v>нд</v>
          </cell>
          <cell r="AF192" t="str">
            <v>нд</v>
          </cell>
        </row>
        <row r="193">
          <cell r="Q193" t="str">
            <v>нд</v>
          </cell>
          <cell r="V193" t="str">
            <v>нд</v>
          </cell>
          <cell r="AA193" t="str">
            <v>нд</v>
          </cell>
          <cell r="AF193" t="str">
            <v>нд</v>
          </cell>
        </row>
        <row r="194">
          <cell r="Q194" t="str">
            <v>нд</v>
          </cell>
          <cell r="V194" t="str">
            <v>нд</v>
          </cell>
          <cell r="AA194" t="str">
            <v>нд</v>
          </cell>
          <cell r="AF194" t="str">
            <v>нд</v>
          </cell>
        </row>
        <row r="195">
          <cell r="Q195" t="str">
            <v>нд</v>
          </cell>
          <cell r="V195" t="str">
            <v>нд</v>
          </cell>
          <cell r="AA195" t="str">
            <v>нд</v>
          </cell>
          <cell r="AF195" t="str">
            <v>нд</v>
          </cell>
        </row>
        <row r="196">
          <cell r="Q196" t="str">
            <v>нд</v>
          </cell>
          <cell r="V196" t="str">
            <v>нд</v>
          </cell>
          <cell r="AA196" t="str">
            <v>нд</v>
          </cell>
          <cell r="AF196" t="str">
            <v>нд</v>
          </cell>
        </row>
        <row r="197">
          <cell r="Q197" t="str">
            <v>нд</v>
          </cell>
          <cell r="V197" t="str">
            <v>нд</v>
          </cell>
          <cell r="AA197" t="str">
            <v>нд</v>
          </cell>
          <cell r="AF197" t="str">
            <v>нд</v>
          </cell>
        </row>
        <row r="198">
          <cell r="Q198" t="str">
            <v>нд</v>
          </cell>
          <cell r="V198" t="str">
            <v>нд</v>
          </cell>
          <cell r="AA198" t="str">
            <v>нд</v>
          </cell>
          <cell r="AF198" t="str">
            <v>нд</v>
          </cell>
        </row>
        <row r="199">
          <cell r="Q199" t="str">
            <v>нд</v>
          </cell>
          <cell r="V199" t="str">
            <v>нд</v>
          </cell>
          <cell r="AA199" t="str">
            <v>нд</v>
          </cell>
          <cell r="AF199" t="str">
            <v>нд</v>
          </cell>
        </row>
        <row r="200">
          <cell r="Q200" t="str">
            <v>нд</v>
          </cell>
          <cell r="V200" t="str">
            <v>нд</v>
          </cell>
          <cell r="AA200" t="str">
            <v>нд</v>
          </cell>
          <cell r="AF200" t="str">
            <v>нд</v>
          </cell>
        </row>
        <row r="201">
          <cell r="Q201" t="str">
            <v>нд</v>
          </cell>
          <cell r="V201" t="str">
            <v>нд</v>
          </cell>
          <cell r="AA201" t="str">
            <v>нд</v>
          </cell>
          <cell r="AF201" t="str">
            <v>нд</v>
          </cell>
        </row>
        <row r="202">
          <cell r="Q202" t="str">
            <v>нд</v>
          </cell>
          <cell r="V202" t="str">
            <v>нд</v>
          </cell>
          <cell r="AA202" t="str">
            <v>нд</v>
          </cell>
          <cell r="AF202" t="str">
            <v>нд</v>
          </cell>
        </row>
        <row r="203">
          <cell r="Q203" t="str">
            <v>нд</v>
          </cell>
          <cell r="V203" t="str">
            <v>нд</v>
          </cell>
          <cell r="AA203" t="str">
            <v>нд</v>
          </cell>
          <cell r="AF203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Z213"/>
  <sheetViews>
    <sheetView tabSelected="1" topLeftCell="A19" zoomScale="55" zoomScaleNormal="55" workbookViewId="0">
      <pane xSplit="4" ySplit="6" topLeftCell="E74" activePane="bottomRight" state="frozen"/>
      <selection activeCell="A19" sqref="A19"/>
      <selection pane="topRight" activeCell="E19" sqref="E19"/>
      <selection pane="bottomLeft" activeCell="A25" sqref="A25"/>
      <selection pane="bottomRight" activeCell="G31" sqref="G31"/>
    </sheetView>
  </sheetViews>
  <sheetFormatPr defaultColWidth="8.85546875" defaultRowHeight="15.75" outlineLevelRow="1" outlineLevelCol="1" x14ac:dyDescent="0.25"/>
  <cols>
    <col min="1" max="1" width="8.85546875" style="16"/>
    <col min="2" max="2" width="12.42578125" style="16" customWidth="1"/>
    <col min="3" max="3" width="65.140625" style="16" customWidth="1"/>
    <col min="4" max="4" width="20.140625" style="32" customWidth="1"/>
    <col min="5" max="12" width="16.28515625" style="15" customWidth="1"/>
    <col min="13" max="13" width="16.28515625" style="20" customWidth="1"/>
    <col min="14" max="14" width="16.28515625" style="15" customWidth="1"/>
    <col min="15" max="15" width="16.28515625" style="15" hidden="1" customWidth="1" outlineLevel="1"/>
    <col min="16" max="16" width="16.28515625" style="20" hidden="1" customWidth="1" collapsed="1"/>
    <col min="17" max="22" width="16.28515625" style="20" customWidth="1"/>
    <col min="23" max="23" width="16.28515625" style="15" customWidth="1"/>
    <col min="24" max="16384" width="8.85546875" style="16"/>
  </cols>
  <sheetData>
    <row r="3" spans="4:24" x14ac:dyDescent="0.25"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4:24" x14ac:dyDescent="0.25">
      <c r="O4" s="21"/>
      <c r="P4" s="21"/>
      <c r="Q4" s="21"/>
      <c r="R4" s="21"/>
      <c r="S4" s="21"/>
      <c r="T4" s="21"/>
      <c r="U4" s="21"/>
      <c r="V4" s="21"/>
      <c r="W4" s="21"/>
      <c r="X4" s="14"/>
    </row>
    <row r="5" spans="4:24" x14ac:dyDescent="0.25">
      <c r="O5" s="75"/>
      <c r="P5" s="75"/>
      <c r="Q5" s="75"/>
      <c r="R5" s="75"/>
      <c r="S5" s="75"/>
      <c r="T5" s="75"/>
      <c r="U5" s="75"/>
      <c r="V5" s="75"/>
      <c r="W5" s="75"/>
      <c r="X5" s="75"/>
    </row>
    <row r="6" spans="4:24" x14ac:dyDescent="0.25">
      <c r="O6" s="74"/>
      <c r="P6" s="74"/>
      <c r="Q6" s="74"/>
      <c r="R6" s="74"/>
      <c r="S6" s="74"/>
      <c r="T6" s="74"/>
      <c r="U6" s="74"/>
      <c r="V6" s="74"/>
      <c r="W6" s="74"/>
      <c r="X6" s="74"/>
    </row>
    <row r="7" spans="4:24" x14ac:dyDescent="0.25">
      <c r="O7" s="22"/>
      <c r="P7" s="22"/>
      <c r="Q7" s="22"/>
      <c r="R7" s="22"/>
      <c r="S7" s="22"/>
      <c r="T7" s="22"/>
      <c r="U7" s="22"/>
      <c r="V7" s="22"/>
      <c r="W7" s="22"/>
    </row>
    <row r="11" spans="4:24" x14ac:dyDescent="0.25">
      <c r="D11" s="81" t="s">
        <v>8</v>
      </c>
      <c r="E11" s="81"/>
      <c r="F11" s="81"/>
      <c r="G11" s="81"/>
      <c r="H11" s="81"/>
      <c r="I11" s="81"/>
    </row>
    <row r="12" spans="4:24" x14ac:dyDescent="0.25">
      <c r="D12" s="80" t="s">
        <v>9</v>
      </c>
      <c r="E12" s="80"/>
      <c r="F12" s="80"/>
      <c r="G12" s="80"/>
      <c r="H12" s="80"/>
      <c r="I12" s="80"/>
    </row>
    <row r="13" spans="4:24" x14ac:dyDescent="0.25">
      <c r="D13" s="80" t="s">
        <v>6</v>
      </c>
      <c r="E13" s="80"/>
      <c r="F13" s="80"/>
      <c r="G13" s="80"/>
      <c r="H13" s="80"/>
      <c r="I13" s="80"/>
    </row>
    <row r="14" spans="4:24" x14ac:dyDescent="0.25">
      <c r="E14" s="23"/>
      <c r="F14" s="23"/>
      <c r="G14" s="7"/>
      <c r="H14" s="23"/>
    </row>
    <row r="15" spans="4:24" x14ac:dyDescent="0.25">
      <c r="D15" s="77" t="s">
        <v>125</v>
      </c>
      <c r="E15" s="77"/>
      <c r="F15" s="77"/>
      <c r="G15" s="77"/>
      <c r="H15" s="77"/>
      <c r="I15" s="77"/>
      <c r="J15" s="24"/>
    </row>
    <row r="16" spans="4:24" x14ac:dyDescent="0.25">
      <c r="D16" s="79" t="s">
        <v>7</v>
      </c>
      <c r="E16" s="79"/>
      <c r="F16" s="79"/>
      <c r="G16" s="79"/>
      <c r="H16" s="79"/>
      <c r="I16" s="79"/>
    </row>
    <row r="17" spans="2:26" x14ac:dyDescent="0.25">
      <c r="G17" s="5"/>
    </row>
    <row r="20" spans="2:26" s="30" customFormat="1" ht="216.75" customHeight="1" x14ac:dyDescent="0.25">
      <c r="B20" s="76" t="s">
        <v>0</v>
      </c>
      <c r="C20" s="76" t="s">
        <v>10</v>
      </c>
      <c r="D20" s="76" t="s">
        <v>1</v>
      </c>
      <c r="E20" s="76" t="s">
        <v>2</v>
      </c>
      <c r="F20" s="76" t="s">
        <v>3</v>
      </c>
      <c r="G20" s="73" t="s">
        <v>11</v>
      </c>
      <c r="H20" s="73" t="s">
        <v>12</v>
      </c>
      <c r="I20" s="73"/>
      <c r="J20" s="73"/>
      <c r="K20" s="73"/>
      <c r="L20" s="73"/>
      <c r="M20" s="73" t="s">
        <v>13</v>
      </c>
      <c r="N20" s="73"/>
      <c r="O20" s="73" t="s">
        <v>14</v>
      </c>
      <c r="P20" s="73"/>
      <c r="Q20" s="73"/>
      <c r="R20" s="73"/>
      <c r="S20" s="73"/>
      <c r="T20" s="73"/>
      <c r="U20" s="73"/>
      <c r="V20" s="73"/>
      <c r="W20" s="73"/>
    </row>
    <row r="21" spans="2:26" s="30" customFormat="1" ht="30.75" hidden="1" customHeight="1" thickBot="1" x14ac:dyDescent="0.3">
      <c r="B21" s="76"/>
      <c r="C21" s="76"/>
      <c r="D21" s="76"/>
      <c r="E21" s="76"/>
      <c r="F21" s="76"/>
      <c r="G21" s="73"/>
      <c r="H21" s="73" t="s">
        <v>4</v>
      </c>
      <c r="I21" s="73"/>
      <c r="J21" s="73"/>
      <c r="K21" s="73"/>
      <c r="L21" s="73"/>
      <c r="M21" s="78" t="s">
        <v>15</v>
      </c>
      <c r="N21" s="78"/>
      <c r="O21" s="29" t="s">
        <v>16</v>
      </c>
      <c r="P21" s="8" t="s">
        <v>17</v>
      </c>
      <c r="Q21" s="8" t="s">
        <v>18</v>
      </c>
      <c r="R21" s="8"/>
      <c r="S21" s="8"/>
      <c r="T21" s="8"/>
      <c r="U21" s="8"/>
      <c r="V21" s="8"/>
      <c r="W21" s="27" t="s">
        <v>5</v>
      </c>
    </row>
    <row r="22" spans="2:26" s="30" customFormat="1" ht="30.75" customHeight="1" x14ac:dyDescent="0.25">
      <c r="B22" s="76"/>
      <c r="C22" s="76"/>
      <c r="D22" s="76"/>
      <c r="E22" s="76"/>
      <c r="F22" s="76"/>
      <c r="G22" s="73"/>
      <c r="H22" s="73" t="s">
        <v>4</v>
      </c>
      <c r="I22" s="73"/>
      <c r="J22" s="73"/>
      <c r="K22" s="73"/>
      <c r="L22" s="73"/>
      <c r="M22" s="72" t="s">
        <v>127</v>
      </c>
      <c r="N22" s="72"/>
      <c r="O22" s="35">
        <v>2017</v>
      </c>
      <c r="P22" s="35">
        <v>2018</v>
      </c>
      <c r="Q22" s="27">
        <v>2019</v>
      </c>
      <c r="R22" s="39">
        <v>2020</v>
      </c>
      <c r="S22" s="39">
        <v>2021</v>
      </c>
      <c r="T22" s="39">
        <v>2022</v>
      </c>
      <c r="U22" s="39">
        <v>2023</v>
      </c>
      <c r="V22" s="59">
        <v>2024</v>
      </c>
      <c r="W22" s="73" t="s">
        <v>124</v>
      </c>
    </row>
    <row r="23" spans="2:26" s="30" customFormat="1" ht="119.25" customHeight="1" x14ac:dyDescent="0.25">
      <c r="B23" s="76"/>
      <c r="C23" s="76"/>
      <c r="D23" s="76"/>
      <c r="E23" s="76"/>
      <c r="F23" s="28" t="s">
        <v>4</v>
      </c>
      <c r="G23" s="27" t="s">
        <v>4</v>
      </c>
      <c r="H23" s="27" t="s">
        <v>19</v>
      </c>
      <c r="I23" s="27" t="s">
        <v>20</v>
      </c>
      <c r="J23" s="27" t="s">
        <v>21</v>
      </c>
      <c r="K23" s="27" t="s">
        <v>22</v>
      </c>
      <c r="L23" s="27" t="s">
        <v>23</v>
      </c>
      <c r="M23" s="28" t="s">
        <v>24</v>
      </c>
      <c r="N23" s="27" t="s">
        <v>25</v>
      </c>
      <c r="O23" s="36" t="s">
        <v>26</v>
      </c>
      <c r="P23" s="36" t="s">
        <v>26</v>
      </c>
      <c r="Q23" s="9" t="s">
        <v>26</v>
      </c>
      <c r="R23" s="9" t="s">
        <v>26</v>
      </c>
      <c r="S23" s="9" t="s">
        <v>26</v>
      </c>
      <c r="T23" s="9" t="s">
        <v>26</v>
      </c>
      <c r="U23" s="9" t="s">
        <v>26</v>
      </c>
      <c r="V23" s="9" t="s">
        <v>26</v>
      </c>
      <c r="W23" s="73"/>
    </row>
    <row r="24" spans="2:26" s="30" customFormat="1" x14ac:dyDescent="0.25">
      <c r="B24" s="27">
        <v>1</v>
      </c>
      <c r="C24" s="27">
        <v>2</v>
      </c>
      <c r="D24" s="31">
        <v>3</v>
      </c>
      <c r="E24" s="27">
        <v>4</v>
      </c>
      <c r="F24" s="27">
        <v>5</v>
      </c>
      <c r="G24" s="27">
        <v>6</v>
      </c>
      <c r="H24" s="27">
        <v>7</v>
      </c>
      <c r="I24" s="27">
        <v>8</v>
      </c>
      <c r="J24" s="27">
        <v>9</v>
      </c>
      <c r="K24" s="27">
        <v>10</v>
      </c>
      <c r="L24" s="27">
        <v>11</v>
      </c>
      <c r="M24" s="28">
        <v>12</v>
      </c>
      <c r="N24" s="27">
        <v>13</v>
      </c>
      <c r="O24" s="10">
        <v>14</v>
      </c>
      <c r="P24" s="52">
        <v>14</v>
      </c>
      <c r="Q24" s="11">
        <v>45</v>
      </c>
      <c r="R24" s="11">
        <v>74</v>
      </c>
      <c r="S24" s="11">
        <v>105</v>
      </c>
      <c r="T24" s="11">
        <v>135</v>
      </c>
      <c r="U24" s="11">
        <v>166</v>
      </c>
      <c r="V24" s="11">
        <v>43660</v>
      </c>
      <c r="W24" s="11">
        <v>43691</v>
      </c>
    </row>
    <row r="25" spans="2:26" x14ac:dyDescent="0.25">
      <c r="B25" s="17" t="s">
        <v>37</v>
      </c>
      <c r="C25" s="18" t="s">
        <v>38</v>
      </c>
      <c r="D25" s="1" t="s">
        <v>52</v>
      </c>
      <c r="E25" s="1" t="s">
        <v>36</v>
      </c>
      <c r="F25" s="1" t="s">
        <v>36</v>
      </c>
      <c r="G25" s="2">
        <f>G26+G27+G31</f>
        <v>326.02801431940918</v>
      </c>
      <c r="H25" s="12">
        <f>G25</f>
        <v>326.02801431940918</v>
      </c>
      <c r="I25" s="12">
        <f>I26+I27+I31</f>
        <v>14.248890540274285</v>
      </c>
      <c r="J25" s="12">
        <f>J26+J27+J31</f>
        <v>128.24001486246854</v>
      </c>
      <c r="K25" s="12">
        <f>K31</f>
        <v>183.53910891666672</v>
      </c>
      <c r="L25" s="12" t="s">
        <v>36</v>
      </c>
      <c r="M25" s="2" t="s">
        <v>36</v>
      </c>
      <c r="N25" s="2">
        <f>G25</f>
        <v>326.02801431940918</v>
      </c>
      <c r="O25" s="12" t="e">
        <v>#VALUE!</v>
      </c>
      <c r="P25" s="2">
        <v>0</v>
      </c>
      <c r="Q25" s="2">
        <v>88.95837876166668</v>
      </c>
      <c r="R25" s="2">
        <f>R26+R27+R31</f>
        <v>97.162983330666663</v>
      </c>
      <c r="S25" s="2">
        <f>'[1]Раздел 1'!V17/1.2</f>
        <v>44.537743615409482</v>
      </c>
      <c r="T25" s="2">
        <f>'[1]Раздел 1'!AA17/1.2</f>
        <v>41.704979111666702</v>
      </c>
      <c r="U25" s="2">
        <f>'[1]Раздел 1'!AF17/1.2</f>
        <v>43.663929500000002</v>
      </c>
      <c r="V25" s="2">
        <v>10</v>
      </c>
      <c r="W25" s="12">
        <f>SUM(P25:V25)</f>
        <v>326.02801431940952</v>
      </c>
    </row>
    <row r="26" spans="2:26" x14ac:dyDescent="0.25">
      <c r="B26" s="17" t="s">
        <v>39</v>
      </c>
      <c r="C26" s="18" t="s">
        <v>40</v>
      </c>
      <c r="D26" s="1" t="s">
        <v>52</v>
      </c>
      <c r="E26" s="1" t="s">
        <v>36</v>
      </c>
      <c r="F26" s="1" t="s">
        <v>36</v>
      </c>
      <c r="G26" s="2">
        <f>30.8423218468/1.2</f>
        <v>25.701934872333336</v>
      </c>
      <c r="H26" s="12">
        <f t="shared" ref="H26:H34" si="0">G26</f>
        <v>25.701934872333336</v>
      </c>
      <c r="I26" s="12">
        <f>I33</f>
        <v>2.5701934872333334</v>
      </c>
      <c r="J26" s="12">
        <f>J33</f>
        <v>23.1317413851</v>
      </c>
      <c r="K26" s="12" t="s">
        <v>36</v>
      </c>
      <c r="L26" s="12" t="s">
        <v>36</v>
      </c>
      <c r="M26" s="2" t="s">
        <v>36</v>
      </c>
      <c r="N26" s="2">
        <f t="shared" ref="N26:N89" si="1">G26</f>
        <v>25.701934872333336</v>
      </c>
      <c r="O26" s="2" t="s">
        <v>36</v>
      </c>
      <c r="P26" s="2">
        <v>0</v>
      </c>
      <c r="Q26" s="2">
        <v>19.158419208333331</v>
      </c>
      <c r="R26" s="2">
        <f>'[1]Раздел 1'!Q18/1.2</f>
        <v>6.5435156640000001</v>
      </c>
      <c r="S26" s="2">
        <f>'[1]Раздел 1'!V18</f>
        <v>0</v>
      </c>
      <c r="T26" s="2">
        <f>'[1]Раздел 1'!AA18</f>
        <v>0</v>
      </c>
      <c r="U26" s="2">
        <f>'[1]Раздел 1'!AF18</f>
        <v>0</v>
      </c>
      <c r="V26" s="2" t="s">
        <v>36</v>
      </c>
      <c r="W26" s="12">
        <f>SUM(P26:V26)</f>
        <v>25.701934872333332</v>
      </c>
    </row>
    <row r="27" spans="2:26" ht="31.5" x14ac:dyDescent="0.25">
      <c r="B27" s="17" t="s">
        <v>41</v>
      </c>
      <c r="C27" s="18" t="s">
        <v>42</v>
      </c>
      <c r="D27" s="1" t="s">
        <v>36</v>
      </c>
      <c r="E27" s="1" t="s">
        <v>36</v>
      </c>
      <c r="F27" s="1" t="s">
        <v>36</v>
      </c>
      <c r="G27" s="2">
        <f>140.144364636491/1.2</f>
        <v>116.78697053040916</v>
      </c>
      <c r="H27" s="12">
        <f t="shared" si="0"/>
        <v>116.78697053040916</v>
      </c>
      <c r="I27" s="2">
        <f>I87</f>
        <v>11.678697053040951</v>
      </c>
      <c r="J27" s="2">
        <f>J87</f>
        <v>105.10827347736854</v>
      </c>
      <c r="K27" s="2" t="s">
        <v>36</v>
      </c>
      <c r="L27" s="2" t="s">
        <v>36</v>
      </c>
      <c r="M27" s="2" t="s">
        <v>36</v>
      </c>
      <c r="N27" s="2">
        <f t="shared" si="1"/>
        <v>116.78697053040916</v>
      </c>
      <c r="O27" s="2" t="e">
        <v>#VALUE!</v>
      </c>
      <c r="P27" s="2">
        <v>0</v>
      </c>
      <c r="Q27" s="2">
        <v>18.402818303333333</v>
      </c>
      <c r="R27" s="2">
        <f>'[1]Раздел 1'!Q19/1.2</f>
        <v>2.0833333333333335</v>
      </c>
      <c r="S27" s="2">
        <f>'[1]Раздел 1'!V19/1.2</f>
        <v>31.329410282076136</v>
      </c>
      <c r="T27" s="2">
        <f>'[1]Раздел 1'!AA19/1.2</f>
        <v>21.307479111666701</v>
      </c>
      <c r="U27" s="2">
        <f>'[1]Раздел 1'!AF19/1.2</f>
        <v>43.663929500000002</v>
      </c>
      <c r="V27" s="2" t="s">
        <v>36</v>
      </c>
      <c r="W27" s="12">
        <f>SUM(P27:V27)</f>
        <v>116.78697053040949</v>
      </c>
    </row>
    <row r="28" spans="2:26" ht="47.25" x14ac:dyDescent="0.25">
      <c r="B28" s="17" t="s">
        <v>43</v>
      </c>
      <c r="C28" s="18" t="s">
        <v>44</v>
      </c>
      <c r="D28" s="1" t="s">
        <v>36</v>
      </c>
      <c r="E28" s="1" t="s">
        <v>36</v>
      </c>
      <c r="F28" s="1" t="s">
        <v>36</v>
      </c>
      <c r="G28" s="1" t="s">
        <v>36</v>
      </c>
      <c r="H28" s="12" t="str">
        <f t="shared" si="0"/>
        <v>нд</v>
      </c>
      <c r="I28" s="1" t="s">
        <v>36</v>
      </c>
      <c r="J28" s="1" t="s">
        <v>36</v>
      </c>
      <c r="K28" s="1" t="s">
        <v>36</v>
      </c>
      <c r="L28" s="1" t="s">
        <v>36</v>
      </c>
      <c r="M28" s="3" t="s">
        <v>36</v>
      </c>
      <c r="N28" s="2" t="str">
        <f t="shared" si="1"/>
        <v>нд</v>
      </c>
      <c r="O28" s="1" t="s">
        <v>36</v>
      </c>
      <c r="P28" s="1" t="s">
        <v>36</v>
      </c>
      <c r="Q28" s="2" t="s">
        <v>36</v>
      </c>
      <c r="R28" s="2" t="str">
        <f>'[1]Раздел 1'!Q20</f>
        <v>нд</v>
      </c>
      <c r="S28" s="2" t="str">
        <f>'[1]Раздел 1'!V20</f>
        <v>нд</v>
      </c>
      <c r="T28" s="2" t="str">
        <f>'[1]Раздел 1'!AA20</f>
        <v>нд</v>
      </c>
      <c r="U28" s="2" t="str">
        <f>'[1]Раздел 1'!AF20</f>
        <v>нд</v>
      </c>
      <c r="V28" s="2" t="s">
        <v>36</v>
      </c>
      <c r="W28" s="1" t="s">
        <v>36</v>
      </c>
    </row>
    <row r="29" spans="2:26" ht="31.5" x14ac:dyDescent="0.25">
      <c r="B29" s="17" t="s">
        <v>45</v>
      </c>
      <c r="C29" s="18" t="s">
        <v>46</v>
      </c>
      <c r="D29" s="1" t="s">
        <v>36</v>
      </c>
      <c r="E29" s="1" t="s">
        <v>36</v>
      </c>
      <c r="F29" s="1" t="s">
        <v>36</v>
      </c>
      <c r="G29" s="1" t="s">
        <v>36</v>
      </c>
      <c r="H29" s="12" t="str">
        <f t="shared" si="0"/>
        <v>нд</v>
      </c>
      <c r="I29" s="1" t="s">
        <v>36</v>
      </c>
      <c r="J29" s="1" t="s">
        <v>36</v>
      </c>
      <c r="K29" s="1" t="s">
        <v>36</v>
      </c>
      <c r="L29" s="1" t="s">
        <v>36</v>
      </c>
      <c r="M29" s="3" t="s">
        <v>36</v>
      </c>
      <c r="N29" s="2" t="str">
        <f t="shared" si="1"/>
        <v>нд</v>
      </c>
      <c r="O29" s="1" t="s">
        <v>36</v>
      </c>
      <c r="P29" s="1" t="s">
        <v>36</v>
      </c>
      <c r="Q29" s="2" t="s">
        <v>36</v>
      </c>
      <c r="R29" s="2" t="str">
        <f>'[1]Раздел 1'!Q21</f>
        <v>нд</v>
      </c>
      <c r="S29" s="2" t="str">
        <f>'[1]Раздел 1'!V21</f>
        <v>нд</v>
      </c>
      <c r="T29" s="2" t="str">
        <f>'[1]Раздел 1'!AA21</f>
        <v>нд</v>
      </c>
      <c r="U29" s="2" t="str">
        <f>'[1]Раздел 1'!AF21</f>
        <v>нд</v>
      </c>
      <c r="V29" s="2" t="s">
        <v>36</v>
      </c>
      <c r="W29" s="1" t="s">
        <v>36</v>
      </c>
    </row>
    <row r="30" spans="2:26" ht="31.5" x14ac:dyDescent="0.25">
      <c r="B30" s="17" t="s">
        <v>47</v>
      </c>
      <c r="C30" s="18" t="s">
        <v>48</v>
      </c>
      <c r="D30" s="1" t="s">
        <v>36</v>
      </c>
      <c r="E30" s="1" t="s">
        <v>36</v>
      </c>
      <c r="F30" s="1" t="s">
        <v>36</v>
      </c>
      <c r="G30" s="1" t="s">
        <v>36</v>
      </c>
      <c r="H30" s="12" t="str">
        <f t="shared" si="0"/>
        <v>нд</v>
      </c>
      <c r="I30" s="1" t="s">
        <v>36</v>
      </c>
      <c r="J30" s="1" t="s">
        <v>36</v>
      </c>
      <c r="K30" s="1" t="s">
        <v>36</v>
      </c>
      <c r="L30" s="1" t="s">
        <v>36</v>
      </c>
      <c r="M30" s="3" t="s">
        <v>36</v>
      </c>
      <c r="N30" s="2" t="str">
        <f t="shared" si="1"/>
        <v>нд</v>
      </c>
      <c r="O30" s="1" t="s">
        <v>36</v>
      </c>
      <c r="P30" s="1" t="s">
        <v>36</v>
      </c>
      <c r="Q30" s="2" t="s">
        <v>36</v>
      </c>
      <c r="R30" s="2" t="str">
        <f>'[1]Раздел 1'!Q22</f>
        <v>нд</v>
      </c>
      <c r="S30" s="2" t="str">
        <f>'[1]Раздел 1'!V22</f>
        <v>нд</v>
      </c>
      <c r="T30" s="2" t="str">
        <f>'[1]Раздел 1'!AA22</f>
        <v>нд</v>
      </c>
      <c r="U30" s="2" t="str">
        <f>'[1]Раздел 1'!AF22</f>
        <v>нд</v>
      </c>
      <c r="V30" s="2" t="s">
        <v>36</v>
      </c>
      <c r="W30" s="1" t="s">
        <v>36</v>
      </c>
    </row>
    <row r="31" spans="2:26" s="67" customFormat="1" x14ac:dyDescent="0.25">
      <c r="B31" s="61" t="s">
        <v>49</v>
      </c>
      <c r="C31" s="62" t="s">
        <v>50</v>
      </c>
      <c r="D31" s="63" t="s">
        <v>52</v>
      </c>
      <c r="E31" s="63" t="s">
        <v>36</v>
      </c>
      <c r="F31" s="63" t="s">
        <v>36</v>
      </c>
      <c r="G31" s="2">
        <f>G140</f>
        <v>183.53910891666672</v>
      </c>
      <c r="H31" s="65">
        <f t="shared" si="0"/>
        <v>183.53910891666672</v>
      </c>
      <c r="I31" s="64">
        <v>0</v>
      </c>
      <c r="J31" s="64">
        <v>0</v>
      </c>
      <c r="K31" s="64">
        <f>$K$140</f>
        <v>183.53910891666672</v>
      </c>
      <c r="L31" s="64">
        <v>0</v>
      </c>
      <c r="M31" s="64" t="s">
        <v>36</v>
      </c>
      <c r="N31" s="2">
        <f t="shared" si="1"/>
        <v>183.53910891666672</v>
      </c>
      <c r="O31" s="64">
        <v>0</v>
      </c>
      <c r="P31" s="64">
        <v>0</v>
      </c>
      <c r="Q31" s="2">
        <v>51.397141250000004</v>
      </c>
      <c r="R31" s="2">
        <f>R140</f>
        <v>88.536134333333322</v>
      </c>
      <c r="S31" s="2">
        <f>'[1]Раздел 1'!V23/1.2</f>
        <v>13.208333333333346</v>
      </c>
      <c r="T31" s="2">
        <f>'[1]Раздел 1'!AA23/1.2</f>
        <v>20.397500000000008</v>
      </c>
      <c r="U31" s="2">
        <f>'[1]Раздел 1'!AF23/1.2</f>
        <v>0</v>
      </c>
      <c r="V31" s="2">
        <v>10</v>
      </c>
      <c r="W31" s="12">
        <f>SUM(P31:V31)</f>
        <v>183.53910891666669</v>
      </c>
      <c r="X31" s="70"/>
      <c r="Y31" s="66"/>
      <c r="Z31" s="66"/>
    </row>
    <row r="32" spans="2:26" x14ac:dyDescent="0.25">
      <c r="B32" s="17" t="s">
        <v>51</v>
      </c>
      <c r="C32" s="18" t="s">
        <v>126</v>
      </c>
      <c r="D32" s="1" t="s">
        <v>36</v>
      </c>
      <c r="E32" s="1" t="s">
        <v>36</v>
      </c>
      <c r="F32" s="1" t="s">
        <v>36</v>
      </c>
      <c r="G32" s="2">
        <f>G31</f>
        <v>183.53910891666672</v>
      </c>
      <c r="H32" s="12">
        <f t="shared" si="0"/>
        <v>183.53910891666672</v>
      </c>
      <c r="I32" s="2">
        <f t="shared" ref="I32:P32" si="2">I33+I31+I27</f>
        <v>14.248890540274285</v>
      </c>
      <c r="J32" s="2">
        <f t="shared" si="2"/>
        <v>128.24001486246854</v>
      </c>
      <c r="K32" s="2">
        <f>K31</f>
        <v>183.53910891666672</v>
      </c>
      <c r="L32" s="2">
        <v>0</v>
      </c>
      <c r="M32" s="2" t="s">
        <v>36</v>
      </c>
      <c r="N32" s="2">
        <f t="shared" si="1"/>
        <v>183.53910891666672</v>
      </c>
      <c r="O32" s="2" t="e">
        <f t="shared" si="2"/>
        <v>#VALUE!</v>
      </c>
      <c r="P32" s="2">
        <f t="shared" si="2"/>
        <v>0</v>
      </c>
      <c r="Q32" s="2">
        <v>19.158419208333331</v>
      </c>
      <c r="R32" s="2">
        <f>'[1]Раздел 1'!Q24/1.2</f>
        <v>6.5435156640000001</v>
      </c>
      <c r="S32" s="2" t="str">
        <f>'[1]Раздел 1'!V24</f>
        <v>нд</v>
      </c>
      <c r="T32" s="2" t="str">
        <f>'[1]Раздел 1'!AA24</f>
        <v>нд</v>
      </c>
      <c r="U32" s="2" t="str">
        <f>'[1]Раздел 1'!AF24</f>
        <v>нд</v>
      </c>
      <c r="V32" s="2" t="s">
        <v>36</v>
      </c>
      <c r="W32" s="12">
        <f>SUM(P32:V32)</f>
        <v>25.701934872333332</v>
      </c>
      <c r="X32" s="37"/>
      <c r="Y32" s="37"/>
      <c r="Z32" s="37"/>
    </row>
    <row r="33" spans="2:26" ht="34.5" customHeight="1" x14ac:dyDescent="0.25">
      <c r="B33" s="17" t="s">
        <v>53</v>
      </c>
      <c r="C33" s="18" t="s">
        <v>54</v>
      </c>
      <c r="D33" s="1" t="s">
        <v>36</v>
      </c>
      <c r="E33" s="1" t="s">
        <v>36</v>
      </c>
      <c r="F33" s="1" t="s">
        <v>36</v>
      </c>
      <c r="G33" s="2">
        <f t="shared" ref="G33:G34" si="3">30.8423218468/1.2</f>
        <v>25.701934872333336</v>
      </c>
      <c r="H33" s="12">
        <f t="shared" si="0"/>
        <v>25.701934872333336</v>
      </c>
      <c r="I33" s="2">
        <f>I34</f>
        <v>2.5701934872333334</v>
      </c>
      <c r="J33" s="2">
        <f>J34</f>
        <v>23.1317413851</v>
      </c>
      <c r="K33" s="2">
        <v>0</v>
      </c>
      <c r="L33" s="2">
        <v>0</v>
      </c>
      <c r="M33" s="2">
        <v>0</v>
      </c>
      <c r="N33" s="2">
        <f t="shared" si="1"/>
        <v>25.701934872333336</v>
      </c>
      <c r="O33" s="2" t="s">
        <v>36</v>
      </c>
      <c r="P33" s="2">
        <v>0</v>
      </c>
      <c r="Q33" s="2">
        <v>19.158419208333331</v>
      </c>
      <c r="R33" s="2">
        <f>'[1]Раздел 1'!Q25/1.2</f>
        <v>6.5435156640000001</v>
      </c>
      <c r="S33" s="2" t="str">
        <f>'[1]Раздел 1'!V25</f>
        <v>нд</v>
      </c>
      <c r="T33" s="2" t="str">
        <f>'[1]Раздел 1'!AA25</f>
        <v>нд</v>
      </c>
      <c r="U33" s="2" t="str">
        <f>'[1]Раздел 1'!AF25</f>
        <v>нд</v>
      </c>
      <c r="V33" s="2" t="s">
        <v>36</v>
      </c>
      <c r="W33" s="12">
        <f>SUM(P33:V33)</f>
        <v>25.701934872333332</v>
      </c>
      <c r="X33" s="37">
        <v>131.25309551839999</v>
      </c>
      <c r="Y33" s="38">
        <v>20.021658638399984</v>
      </c>
      <c r="Z33" s="37"/>
    </row>
    <row r="34" spans="2:26" ht="31.5" x14ac:dyDescent="0.25">
      <c r="B34" s="17" t="s">
        <v>55</v>
      </c>
      <c r="C34" s="18" t="s">
        <v>56</v>
      </c>
      <c r="D34" s="1" t="s">
        <v>36</v>
      </c>
      <c r="E34" s="1" t="s">
        <v>36</v>
      </c>
      <c r="F34" s="1" t="s">
        <v>36</v>
      </c>
      <c r="G34" s="2">
        <f t="shared" si="3"/>
        <v>25.701934872333336</v>
      </c>
      <c r="H34" s="12">
        <f t="shared" si="0"/>
        <v>25.701934872333336</v>
      </c>
      <c r="I34" s="2">
        <f>I64</f>
        <v>2.5701934872333334</v>
      </c>
      <c r="J34" s="2">
        <f>J64</f>
        <v>23.1317413851</v>
      </c>
      <c r="K34" s="2">
        <v>0</v>
      </c>
      <c r="L34" s="2">
        <v>0</v>
      </c>
      <c r="M34" s="2">
        <v>0</v>
      </c>
      <c r="N34" s="2">
        <f t="shared" si="1"/>
        <v>25.701934872333336</v>
      </c>
      <c r="O34" s="2" t="s">
        <v>36</v>
      </c>
      <c r="P34" s="2">
        <v>0</v>
      </c>
      <c r="Q34" s="2">
        <v>19.158419208333331</v>
      </c>
      <c r="R34" s="2">
        <f>'[1]Раздел 1'!Q26/1.2</f>
        <v>6.5435156640000001</v>
      </c>
      <c r="S34" s="2" t="str">
        <f>'[1]Раздел 1'!V26</f>
        <v>нд</v>
      </c>
      <c r="T34" s="2" t="str">
        <f>'[1]Раздел 1'!AA26</f>
        <v>нд</v>
      </c>
      <c r="U34" s="2" t="str">
        <f>'[1]Раздел 1'!AF26</f>
        <v>нд</v>
      </c>
      <c r="V34" s="2" t="s">
        <v>36</v>
      </c>
      <c r="W34" s="12">
        <f>SUM(P34:V34)</f>
        <v>25.701934872333332</v>
      </c>
      <c r="X34" s="37"/>
      <c r="Y34" s="37"/>
      <c r="Z34" s="37"/>
    </row>
    <row r="35" spans="2:26" ht="47.25" x14ac:dyDescent="0.25">
      <c r="B35" s="17" t="s">
        <v>27</v>
      </c>
      <c r="C35" s="18" t="s">
        <v>57</v>
      </c>
      <c r="D35" s="1" t="s">
        <v>36</v>
      </c>
      <c r="E35" s="1" t="s">
        <v>36</v>
      </c>
      <c r="F35" s="1" t="s">
        <v>36</v>
      </c>
      <c r="G35" s="1" t="s">
        <v>36</v>
      </c>
      <c r="H35" s="1" t="str">
        <f>G35</f>
        <v>нд</v>
      </c>
      <c r="I35" s="1" t="s">
        <v>36</v>
      </c>
      <c r="J35" s="1" t="s">
        <v>36</v>
      </c>
      <c r="K35" s="1" t="s">
        <v>36</v>
      </c>
      <c r="L35" s="1" t="s">
        <v>36</v>
      </c>
      <c r="M35" s="3" t="s">
        <v>36</v>
      </c>
      <c r="N35" s="2" t="str">
        <f t="shared" si="1"/>
        <v>нд</v>
      </c>
      <c r="O35" s="1" t="s">
        <v>36</v>
      </c>
      <c r="P35" s="1" t="s">
        <v>36</v>
      </c>
      <c r="Q35" s="2" t="s">
        <v>36</v>
      </c>
      <c r="R35" s="2" t="str">
        <f>'[1]Раздел 1'!Q27</f>
        <v>нд</v>
      </c>
      <c r="S35" s="2" t="str">
        <f>'[1]Раздел 1'!V27</f>
        <v>нд</v>
      </c>
      <c r="T35" s="2" t="str">
        <f>'[1]Раздел 1'!AA27</f>
        <v>нд</v>
      </c>
      <c r="U35" s="2" t="str">
        <f>'[1]Раздел 1'!AF27</f>
        <v>нд</v>
      </c>
      <c r="V35" s="2" t="s">
        <v>36</v>
      </c>
      <c r="W35" s="1" t="s">
        <v>36</v>
      </c>
      <c r="X35" s="69"/>
      <c r="Y35" s="37">
        <v>0</v>
      </c>
      <c r="Z35" s="37"/>
    </row>
    <row r="36" spans="2:26" ht="47.25" x14ac:dyDescent="0.25">
      <c r="B36" s="17" t="s">
        <v>28</v>
      </c>
      <c r="C36" s="18" t="s">
        <v>58</v>
      </c>
      <c r="D36" s="1" t="s">
        <v>36</v>
      </c>
      <c r="E36" s="1" t="s">
        <v>36</v>
      </c>
      <c r="F36" s="1" t="s">
        <v>36</v>
      </c>
      <c r="G36" s="1" t="s">
        <v>36</v>
      </c>
      <c r="H36" s="1" t="str">
        <f t="shared" ref="H36:J99" si="4">G36</f>
        <v>нд</v>
      </c>
      <c r="I36" s="1" t="s">
        <v>36</v>
      </c>
      <c r="J36" s="1" t="s">
        <v>36</v>
      </c>
      <c r="K36" s="1" t="s">
        <v>36</v>
      </c>
      <c r="L36" s="1" t="s">
        <v>36</v>
      </c>
      <c r="M36" s="3" t="s">
        <v>36</v>
      </c>
      <c r="N36" s="2" t="str">
        <f t="shared" si="1"/>
        <v>нд</v>
      </c>
      <c r="O36" s="1" t="s">
        <v>36</v>
      </c>
      <c r="P36" s="1" t="s">
        <v>36</v>
      </c>
      <c r="Q36" s="2" t="s">
        <v>36</v>
      </c>
      <c r="R36" s="2" t="str">
        <f>'[1]Раздел 1'!Q28</f>
        <v>нд</v>
      </c>
      <c r="S36" s="2" t="str">
        <f>'[1]Раздел 1'!V28</f>
        <v>нд</v>
      </c>
      <c r="T36" s="2" t="str">
        <f>'[1]Раздел 1'!AA28</f>
        <v>нд</v>
      </c>
      <c r="U36" s="2" t="str">
        <f>'[1]Раздел 1'!AF28</f>
        <v>нд</v>
      </c>
      <c r="V36" s="2" t="s">
        <v>36</v>
      </c>
      <c r="W36" s="1" t="s">
        <v>36</v>
      </c>
      <c r="X36" s="37"/>
      <c r="Y36" s="37"/>
      <c r="Z36" s="37"/>
    </row>
    <row r="37" spans="2:26" ht="61.5" hidden="1" customHeight="1" x14ac:dyDescent="0.25">
      <c r="B37" s="17"/>
      <c r="C37" s="19"/>
      <c r="D37" s="6"/>
      <c r="E37" s="1" t="s">
        <v>36</v>
      </c>
      <c r="F37" s="1" t="s">
        <v>36</v>
      </c>
      <c r="G37" s="1"/>
      <c r="H37" s="1">
        <f t="shared" si="4"/>
        <v>0</v>
      </c>
      <c r="I37" s="12"/>
      <c r="J37" s="12"/>
      <c r="K37" s="12"/>
      <c r="L37" s="12"/>
      <c r="M37" s="26"/>
      <c r="N37" s="2">
        <f t="shared" si="1"/>
        <v>0</v>
      </c>
      <c r="O37" s="12"/>
      <c r="P37" s="12"/>
      <c r="Q37" s="2">
        <v>0</v>
      </c>
      <c r="R37" s="2" t="str">
        <f>'[1]Раздел 1'!Q29</f>
        <v>нд</v>
      </c>
      <c r="S37" s="2" t="str">
        <f>'[1]Раздел 1'!V29</f>
        <v>нд</v>
      </c>
      <c r="T37" s="2" t="str">
        <f>'[1]Раздел 1'!AA29</f>
        <v>нд</v>
      </c>
      <c r="U37" s="2" t="str">
        <f>'[1]Раздел 1'!AF29</f>
        <v>нд</v>
      </c>
      <c r="V37" s="2" t="s">
        <v>36</v>
      </c>
      <c r="W37" s="12"/>
      <c r="Y37" s="37">
        <v>0.14413177762525739</v>
      </c>
      <c r="Z37" s="37">
        <v>0</v>
      </c>
    </row>
    <row r="38" spans="2:26" ht="69.75" hidden="1" customHeight="1" x14ac:dyDescent="0.25">
      <c r="B38" s="17"/>
      <c r="C38" s="19"/>
      <c r="D38" s="33"/>
      <c r="E38" s="1" t="s">
        <v>36</v>
      </c>
      <c r="F38" s="1" t="s">
        <v>36</v>
      </c>
      <c r="G38" s="1"/>
      <c r="H38" s="1">
        <f t="shared" si="4"/>
        <v>0</v>
      </c>
      <c r="I38" s="12"/>
      <c r="J38" s="12"/>
      <c r="K38" s="12"/>
      <c r="L38" s="12"/>
      <c r="M38" s="26"/>
      <c r="N38" s="2">
        <f t="shared" si="1"/>
        <v>0</v>
      </c>
      <c r="O38" s="12"/>
      <c r="P38" s="12"/>
      <c r="Q38" s="2">
        <v>0</v>
      </c>
      <c r="R38" s="2" t="str">
        <f>'[1]Раздел 1'!Q30</f>
        <v>нд</v>
      </c>
      <c r="S38" s="2" t="str">
        <f>'[1]Раздел 1'!V30</f>
        <v>нд</v>
      </c>
      <c r="T38" s="2" t="str">
        <f>'[1]Раздел 1'!AA30</f>
        <v>нд</v>
      </c>
      <c r="U38" s="2" t="str">
        <f>'[1]Раздел 1'!AF30</f>
        <v>нд</v>
      </c>
      <c r="V38" s="2" t="s">
        <v>36</v>
      </c>
      <c r="W38" s="12"/>
      <c r="Y38" s="37">
        <v>0.14427029804727645</v>
      </c>
      <c r="Z38" s="37">
        <v>0</v>
      </c>
    </row>
    <row r="39" spans="2:26" ht="31.5" x14ac:dyDescent="0.25">
      <c r="B39" s="17" t="s">
        <v>59</v>
      </c>
      <c r="C39" s="18" t="s">
        <v>60</v>
      </c>
      <c r="D39" s="1" t="s">
        <v>36</v>
      </c>
      <c r="E39" s="1" t="s">
        <v>36</v>
      </c>
      <c r="F39" s="1" t="s">
        <v>36</v>
      </c>
      <c r="G39" s="1" t="s">
        <v>36</v>
      </c>
      <c r="H39" s="1" t="str">
        <f t="shared" si="4"/>
        <v>нд</v>
      </c>
      <c r="I39" s="1" t="s">
        <v>36</v>
      </c>
      <c r="J39" s="1" t="s">
        <v>36</v>
      </c>
      <c r="K39" s="1" t="s">
        <v>36</v>
      </c>
      <c r="L39" s="1" t="s">
        <v>36</v>
      </c>
      <c r="M39" s="3" t="s">
        <v>36</v>
      </c>
      <c r="N39" s="2" t="str">
        <f t="shared" si="1"/>
        <v>нд</v>
      </c>
      <c r="O39" s="1" t="s">
        <v>36</v>
      </c>
      <c r="P39" s="1" t="s">
        <v>36</v>
      </c>
      <c r="Q39" s="2" t="s">
        <v>36</v>
      </c>
      <c r="R39" s="2" t="str">
        <f>'[1]Раздел 1'!Q31</f>
        <v>нд</v>
      </c>
      <c r="S39" s="2" t="str">
        <f>'[1]Раздел 1'!V31</f>
        <v>нд</v>
      </c>
      <c r="T39" s="2" t="str">
        <f>'[1]Раздел 1'!AA31</f>
        <v>нд</v>
      </c>
      <c r="U39" s="2" t="str">
        <f>'[1]Раздел 1'!AF31</f>
        <v>нд</v>
      </c>
      <c r="V39" s="2" t="s">
        <v>36</v>
      </c>
      <c r="W39" s="1" t="s">
        <v>36</v>
      </c>
    </row>
    <row r="40" spans="2:26" ht="47.25" x14ac:dyDescent="0.25">
      <c r="B40" s="17" t="s">
        <v>61</v>
      </c>
      <c r="C40" s="18" t="s">
        <v>62</v>
      </c>
      <c r="D40" s="1" t="s">
        <v>36</v>
      </c>
      <c r="E40" s="1" t="s">
        <v>36</v>
      </c>
      <c r="F40" s="1" t="s">
        <v>36</v>
      </c>
      <c r="G40" s="1" t="s">
        <v>36</v>
      </c>
      <c r="H40" s="1" t="str">
        <f t="shared" si="4"/>
        <v>нд</v>
      </c>
      <c r="I40" s="1" t="s">
        <v>36</v>
      </c>
      <c r="J40" s="1" t="s">
        <v>36</v>
      </c>
      <c r="K40" s="1" t="s">
        <v>36</v>
      </c>
      <c r="L40" s="1" t="s">
        <v>36</v>
      </c>
      <c r="M40" s="3" t="s">
        <v>36</v>
      </c>
      <c r="N40" s="2" t="str">
        <f t="shared" si="1"/>
        <v>нд</v>
      </c>
      <c r="O40" s="1" t="s">
        <v>36</v>
      </c>
      <c r="P40" s="1" t="s">
        <v>36</v>
      </c>
      <c r="Q40" s="2" t="s">
        <v>36</v>
      </c>
      <c r="R40" s="2" t="str">
        <f>'[1]Раздел 1'!Q32</f>
        <v>нд</v>
      </c>
      <c r="S40" s="2" t="str">
        <f>'[1]Раздел 1'!V32</f>
        <v>нд</v>
      </c>
      <c r="T40" s="2" t="str">
        <f>'[1]Раздел 1'!AA32</f>
        <v>нд</v>
      </c>
      <c r="U40" s="2" t="str">
        <f>'[1]Раздел 1'!AF32</f>
        <v>нд</v>
      </c>
      <c r="V40" s="2" t="s">
        <v>36</v>
      </c>
      <c r="W40" s="1" t="s">
        <v>36</v>
      </c>
    </row>
    <row r="41" spans="2:26" ht="31.5" x14ac:dyDescent="0.25">
      <c r="B41" s="17" t="s">
        <v>63</v>
      </c>
      <c r="C41" s="18" t="s">
        <v>64</v>
      </c>
      <c r="D41" s="1" t="s">
        <v>36</v>
      </c>
      <c r="E41" s="1" t="s">
        <v>36</v>
      </c>
      <c r="F41" s="1" t="s">
        <v>36</v>
      </c>
      <c r="G41" s="1" t="s">
        <v>36</v>
      </c>
      <c r="H41" s="1" t="str">
        <f t="shared" si="4"/>
        <v>нд</v>
      </c>
      <c r="I41" s="1" t="s">
        <v>36</v>
      </c>
      <c r="J41" s="1" t="s">
        <v>36</v>
      </c>
      <c r="K41" s="1" t="s">
        <v>36</v>
      </c>
      <c r="L41" s="1" t="s">
        <v>36</v>
      </c>
      <c r="M41" s="3" t="s">
        <v>36</v>
      </c>
      <c r="N41" s="2" t="str">
        <f t="shared" si="1"/>
        <v>нд</v>
      </c>
      <c r="O41" s="1" t="s">
        <v>36</v>
      </c>
      <c r="P41" s="1" t="s">
        <v>36</v>
      </c>
      <c r="Q41" s="2" t="s">
        <v>36</v>
      </c>
      <c r="R41" s="2" t="str">
        <f>'[1]Раздел 1'!Q33</f>
        <v>нд</v>
      </c>
      <c r="S41" s="2" t="str">
        <f>'[1]Раздел 1'!V33</f>
        <v>нд</v>
      </c>
      <c r="T41" s="2" t="str">
        <f>'[1]Раздел 1'!AA33</f>
        <v>нд</v>
      </c>
      <c r="U41" s="2" t="str">
        <f>'[1]Раздел 1'!AF33</f>
        <v>нд</v>
      </c>
      <c r="V41" s="2" t="s">
        <v>36</v>
      </c>
      <c r="W41" s="1" t="s">
        <v>36</v>
      </c>
    </row>
    <row r="42" spans="2:26" ht="31.5" x14ac:dyDescent="0.25">
      <c r="B42" s="17" t="s">
        <v>65</v>
      </c>
      <c r="C42" s="18" t="s">
        <v>66</v>
      </c>
      <c r="D42" s="1" t="s">
        <v>36</v>
      </c>
      <c r="E42" s="1" t="s">
        <v>36</v>
      </c>
      <c r="F42" s="1" t="s">
        <v>36</v>
      </c>
      <c r="G42" s="1" t="s">
        <v>36</v>
      </c>
      <c r="H42" s="60" t="str">
        <f t="shared" si="4"/>
        <v>нд</v>
      </c>
      <c r="I42" s="1" t="s">
        <v>36</v>
      </c>
      <c r="J42" s="3" t="s">
        <v>36</v>
      </c>
      <c r="K42" s="1" t="s">
        <v>36</v>
      </c>
      <c r="L42" s="1" t="s">
        <v>36</v>
      </c>
      <c r="M42" s="3" t="s">
        <v>36</v>
      </c>
      <c r="N42" s="2" t="str">
        <f t="shared" si="1"/>
        <v>нд</v>
      </c>
      <c r="O42" s="1" t="s">
        <v>36</v>
      </c>
      <c r="P42" s="1" t="s">
        <v>36</v>
      </c>
      <c r="Q42" s="2" t="s">
        <v>36</v>
      </c>
      <c r="R42" s="2" t="str">
        <f>'[1]Раздел 1'!Q34</f>
        <v>нд</v>
      </c>
      <c r="S42" s="2" t="str">
        <f>'[1]Раздел 1'!V34</f>
        <v>нд</v>
      </c>
      <c r="T42" s="2" t="str">
        <f>'[1]Раздел 1'!AA34</f>
        <v>нд</v>
      </c>
      <c r="U42" s="2" t="str">
        <f>'[1]Раздел 1'!AF34</f>
        <v>нд</v>
      </c>
      <c r="V42" s="2" t="s">
        <v>36</v>
      </c>
      <c r="W42" s="1" t="s">
        <v>36</v>
      </c>
    </row>
    <row r="43" spans="2:26" ht="31.5" x14ac:dyDescent="0.25">
      <c r="B43" s="17" t="s">
        <v>29</v>
      </c>
      <c r="C43" s="18" t="s">
        <v>67</v>
      </c>
      <c r="D43" s="1" t="s">
        <v>36</v>
      </c>
      <c r="E43" s="1" t="s">
        <v>36</v>
      </c>
      <c r="F43" s="1" t="s">
        <v>36</v>
      </c>
      <c r="G43" s="1" t="s">
        <v>36</v>
      </c>
      <c r="H43" s="60" t="str">
        <f t="shared" si="4"/>
        <v>нд</v>
      </c>
      <c r="I43" s="1" t="s">
        <v>36</v>
      </c>
      <c r="J43" s="3" t="s">
        <v>36</v>
      </c>
      <c r="K43" s="1" t="s">
        <v>36</v>
      </c>
      <c r="L43" s="1" t="s">
        <v>36</v>
      </c>
      <c r="M43" s="3" t="s">
        <v>36</v>
      </c>
      <c r="N43" s="2" t="str">
        <f t="shared" si="1"/>
        <v>нд</v>
      </c>
      <c r="O43" s="1" t="s">
        <v>36</v>
      </c>
      <c r="P43" s="1" t="s">
        <v>36</v>
      </c>
      <c r="Q43" s="2" t="s">
        <v>36</v>
      </c>
      <c r="R43" s="2" t="str">
        <f>'[1]Раздел 1'!Q35</f>
        <v>нд</v>
      </c>
      <c r="S43" s="2" t="str">
        <f>'[1]Раздел 1'!V35</f>
        <v>нд</v>
      </c>
      <c r="T43" s="2" t="str">
        <f>'[1]Раздел 1'!AA35</f>
        <v>нд</v>
      </c>
      <c r="U43" s="2" t="str">
        <f>'[1]Раздел 1'!AF35</f>
        <v>нд</v>
      </c>
      <c r="V43" s="2" t="s">
        <v>36</v>
      </c>
      <c r="W43" s="1" t="s">
        <v>36</v>
      </c>
    </row>
    <row r="44" spans="2:26" ht="63" hidden="1" x14ac:dyDescent="0.25">
      <c r="B44" s="17" t="s">
        <v>29</v>
      </c>
      <c r="C44" s="40" t="s">
        <v>128</v>
      </c>
      <c r="D44" s="2" t="s">
        <v>129</v>
      </c>
      <c r="E44" s="1" t="s">
        <v>36</v>
      </c>
      <c r="F44" s="1" t="s">
        <v>36</v>
      </c>
      <c r="G44" s="2">
        <v>2.6943630273093921</v>
      </c>
      <c r="H44" s="60">
        <f t="shared" si="4"/>
        <v>2.6943630273093921</v>
      </c>
      <c r="I44" s="12">
        <v>0.26943630273093921</v>
      </c>
      <c r="J44" s="2">
        <v>2.4249267245784529</v>
      </c>
      <c r="K44" s="1" t="s">
        <v>36</v>
      </c>
      <c r="L44" s="1" t="s">
        <v>36</v>
      </c>
      <c r="M44" s="51" t="s">
        <v>36</v>
      </c>
      <c r="N44" s="2">
        <f t="shared" si="1"/>
        <v>2.6943630273093921</v>
      </c>
      <c r="O44" s="1"/>
      <c r="P44" s="2">
        <v>0</v>
      </c>
      <c r="Q44" s="2" t="s">
        <v>36</v>
      </c>
      <c r="R44" s="2" t="str">
        <f>'[1]Раздел 1'!Q36</f>
        <v>нд</v>
      </c>
      <c r="S44" s="2" t="str">
        <f>'[1]Раздел 1'!V36</f>
        <v>нд</v>
      </c>
      <c r="T44" s="2" t="str">
        <f>'[1]Раздел 1'!AA36</f>
        <v>нд</v>
      </c>
      <c r="U44" s="2" t="str">
        <f>'[1]Раздел 1'!AF36</f>
        <v>нд</v>
      </c>
      <c r="V44" s="2" t="s">
        <v>36</v>
      </c>
      <c r="W44" s="2">
        <v>2.6943630273093921</v>
      </c>
    </row>
    <row r="45" spans="2:26" ht="47.25" hidden="1" x14ac:dyDescent="0.25">
      <c r="B45" s="17" t="s">
        <v>29</v>
      </c>
      <c r="C45" s="40" t="s">
        <v>130</v>
      </c>
      <c r="D45" s="2" t="s">
        <v>131</v>
      </c>
      <c r="E45" s="1" t="s">
        <v>36</v>
      </c>
      <c r="F45" s="1" t="s">
        <v>36</v>
      </c>
      <c r="G45" s="2">
        <v>0</v>
      </c>
      <c r="H45" s="60">
        <f t="shared" si="4"/>
        <v>0</v>
      </c>
      <c r="I45" s="12">
        <v>0</v>
      </c>
      <c r="J45" s="2">
        <v>0</v>
      </c>
      <c r="K45" s="1" t="s">
        <v>36</v>
      </c>
      <c r="L45" s="1" t="s">
        <v>36</v>
      </c>
      <c r="M45" s="51" t="s">
        <v>36</v>
      </c>
      <c r="N45" s="2">
        <f t="shared" si="1"/>
        <v>0</v>
      </c>
      <c r="O45" s="1"/>
      <c r="P45" s="2">
        <v>0</v>
      </c>
      <c r="Q45" s="2" t="s">
        <v>36</v>
      </c>
      <c r="R45" s="2" t="str">
        <f>'[1]Раздел 1'!Q37</f>
        <v>нд</v>
      </c>
      <c r="S45" s="2" t="str">
        <f>'[1]Раздел 1'!V37</f>
        <v>нд</v>
      </c>
      <c r="T45" s="2" t="str">
        <f>'[1]Раздел 1'!AA37</f>
        <v>нд</v>
      </c>
      <c r="U45" s="2" t="str">
        <f>'[1]Раздел 1'!AF37</f>
        <v>нд</v>
      </c>
      <c r="V45" s="2" t="s">
        <v>36</v>
      </c>
      <c r="W45" s="2">
        <v>0</v>
      </c>
    </row>
    <row r="46" spans="2:26" ht="47.25" hidden="1" x14ac:dyDescent="0.25">
      <c r="B46" s="17" t="s">
        <v>29</v>
      </c>
      <c r="C46" s="40" t="s">
        <v>132</v>
      </c>
      <c r="D46" s="2" t="s">
        <v>133</v>
      </c>
      <c r="E46" s="1" t="s">
        <v>36</v>
      </c>
      <c r="F46" s="1" t="s">
        <v>36</v>
      </c>
      <c r="G46" s="2">
        <v>7.6568310418306798</v>
      </c>
      <c r="H46" s="60">
        <f t="shared" si="4"/>
        <v>7.6568310418306798</v>
      </c>
      <c r="I46" s="12">
        <v>0.76568310418306806</v>
      </c>
      <c r="J46" s="2">
        <v>6.8911479376476112</v>
      </c>
      <c r="K46" s="1" t="s">
        <v>36</v>
      </c>
      <c r="L46" s="1" t="s">
        <v>36</v>
      </c>
      <c r="M46" s="51" t="s">
        <v>36</v>
      </c>
      <c r="N46" s="2">
        <f t="shared" si="1"/>
        <v>7.6568310418306798</v>
      </c>
      <c r="O46" s="1"/>
      <c r="P46" s="2">
        <v>0</v>
      </c>
      <c r="Q46" s="2" t="s">
        <v>36</v>
      </c>
      <c r="R46" s="2" t="str">
        <f>'[1]Раздел 1'!Q38</f>
        <v>нд</v>
      </c>
      <c r="S46" s="2" t="str">
        <f>'[1]Раздел 1'!V38</f>
        <v>нд</v>
      </c>
      <c r="T46" s="2" t="str">
        <f>'[1]Раздел 1'!AA38</f>
        <v>нд</v>
      </c>
      <c r="U46" s="2" t="str">
        <f>'[1]Раздел 1'!AF38</f>
        <v>нд</v>
      </c>
      <c r="V46" s="2" t="s">
        <v>36</v>
      </c>
      <c r="W46" s="2">
        <v>7.6568310418306798</v>
      </c>
    </row>
    <row r="47" spans="2:26" ht="31.5" hidden="1" x14ac:dyDescent="0.25">
      <c r="B47" s="17" t="s">
        <v>29</v>
      </c>
      <c r="C47" s="40" t="s">
        <v>134</v>
      </c>
      <c r="D47" s="2" t="s">
        <v>135</v>
      </c>
      <c r="E47" s="1" t="s">
        <v>36</v>
      </c>
      <c r="F47" s="1" t="s">
        <v>36</v>
      </c>
      <c r="G47" s="2">
        <v>0</v>
      </c>
      <c r="H47" s="60">
        <f t="shared" si="4"/>
        <v>0</v>
      </c>
      <c r="I47" s="12">
        <v>0</v>
      </c>
      <c r="J47" s="2">
        <v>0</v>
      </c>
      <c r="K47" s="1" t="s">
        <v>36</v>
      </c>
      <c r="L47" s="1" t="s">
        <v>36</v>
      </c>
      <c r="M47" s="51" t="s">
        <v>36</v>
      </c>
      <c r="N47" s="2">
        <f t="shared" si="1"/>
        <v>0</v>
      </c>
      <c r="O47" s="1"/>
      <c r="P47" s="2">
        <v>0</v>
      </c>
      <c r="Q47" s="2" t="s">
        <v>36</v>
      </c>
      <c r="R47" s="2" t="str">
        <f>'[1]Раздел 1'!Q39</f>
        <v>нд</v>
      </c>
      <c r="S47" s="2" t="str">
        <f>'[1]Раздел 1'!V39</f>
        <v>нд</v>
      </c>
      <c r="T47" s="2" t="str">
        <f>'[1]Раздел 1'!AA39</f>
        <v>нд</v>
      </c>
      <c r="U47" s="2" t="str">
        <f>'[1]Раздел 1'!AF39</f>
        <v>нд</v>
      </c>
      <c r="V47" s="2" t="s">
        <v>36</v>
      </c>
      <c r="W47" s="2">
        <v>0</v>
      </c>
    </row>
    <row r="48" spans="2:26" ht="31.5" hidden="1" x14ac:dyDescent="0.25">
      <c r="B48" s="17" t="s">
        <v>29</v>
      </c>
      <c r="C48" s="40" t="s">
        <v>136</v>
      </c>
      <c r="D48" s="2" t="s">
        <v>137</v>
      </c>
      <c r="E48" s="1" t="s">
        <v>36</v>
      </c>
      <c r="F48" s="1" t="s">
        <v>36</v>
      </c>
      <c r="G48" s="2">
        <v>0</v>
      </c>
      <c r="H48" s="60">
        <f t="shared" si="4"/>
        <v>0</v>
      </c>
      <c r="I48" s="12">
        <v>0</v>
      </c>
      <c r="J48" s="2">
        <v>0</v>
      </c>
      <c r="K48" s="1" t="s">
        <v>36</v>
      </c>
      <c r="L48" s="1" t="s">
        <v>36</v>
      </c>
      <c r="M48" s="51" t="s">
        <v>36</v>
      </c>
      <c r="N48" s="2">
        <f t="shared" si="1"/>
        <v>0</v>
      </c>
      <c r="O48" s="1"/>
      <c r="P48" s="2">
        <v>0</v>
      </c>
      <c r="Q48" s="2" t="s">
        <v>36</v>
      </c>
      <c r="R48" s="2" t="str">
        <f>'[1]Раздел 1'!Q40</f>
        <v>нд</v>
      </c>
      <c r="S48" s="2" t="str">
        <f>'[1]Раздел 1'!V40</f>
        <v>нд</v>
      </c>
      <c r="T48" s="2" t="str">
        <f>'[1]Раздел 1'!AA40</f>
        <v>нд</v>
      </c>
      <c r="U48" s="2" t="str">
        <f>'[1]Раздел 1'!AF40</f>
        <v>нд</v>
      </c>
      <c r="V48" s="2" t="s">
        <v>36</v>
      </c>
      <c r="W48" s="2">
        <v>0</v>
      </c>
    </row>
    <row r="49" spans="2:23" ht="47.25" hidden="1" x14ac:dyDescent="0.25">
      <c r="B49" s="17" t="s">
        <v>29</v>
      </c>
      <c r="C49" s="40" t="s">
        <v>138</v>
      </c>
      <c r="D49" s="2" t="s">
        <v>139</v>
      </c>
      <c r="E49" s="1" t="s">
        <v>36</v>
      </c>
      <c r="F49" s="1" t="s">
        <v>36</v>
      </c>
      <c r="G49" s="2">
        <v>0</v>
      </c>
      <c r="H49" s="60">
        <f t="shared" si="4"/>
        <v>0</v>
      </c>
      <c r="I49" s="12">
        <v>0</v>
      </c>
      <c r="J49" s="2">
        <v>0</v>
      </c>
      <c r="K49" s="1" t="s">
        <v>36</v>
      </c>
      <c r="L49" s="1" t="s">
        <v>36</v>
      </c>
      <c r="M49" s="51" t="s">
        <v>36</v>
      </c>
      <c r="N49" s="2">
        <f t="shared" si="1"/>
        <v>0</v>
      </c>
      <c r="O49" s="1"/>
      <c r="P49" s="2">
        <v>0</v>
      </c>
      <c r="Q49" s="2" t="s">
        <v>36</v>
      </c>
      <c r="R49" s="2" t="str">
        <f>'[1]Раздел 1'!Q41</f>
        <v>нд</v>
      </c>
      <c r="S49" s="2" t="str">
        <f>'[1]Раздел 1'!V41</f>
        <v>нд</v>
      </c>
      <c r="T49" s="2" t="str">
        <f>'[1]Раздел 1'!AA41</f>
        <v>нд</v>
      </c>
      <c r="U49" s="2" t="str">
        <f>'[1]Раздел 1'!AF41</f>
        <v>нд</v>
      </c>
      <c r="V49" s="2" t="s">
        <v>36</v>
      </c>
      <c r="W49" s="2">
        <v>0</v>
      </c>
    </row>
    <row r="50" spans="2:23" ht="63" hidden="1" x14ac:dyDescent="0.25">
      <c r="B50" s="17" t="s">
        <v>29</v>
      </c>
      <c r="C50" s="40" t="s">
        <v>140</v>
      </c>
      <c r="D50" s="2" t="s">
        <v>141</v>
      </c>
      <c r="E50" s="1" t="s">
        <v>36</v>
      </c>
      <c r="F50" s="1" t="s">
        <v>36</v>
      </c>
      <c r="G50" s="2">
        <v>0</v>
      </c>
      <c r="H50" s="60">
        <f t="shared" si="4"/>
        <v>0</v>
      </c>
      <c r="I50" s="12">
        <v>0</v>
      </c>
      <c r="J50" s="2">
        <v>0</v>
      </c>
      <c r="K50" s="1" t="s">
        <v>36</v>
      </c>
      <c r="L50" s="1" t="s">
        <v>36</v>
      </c>
      <c r="M50" s="51" t="s">
        <v>36</v>
      </c>
      <c r="N50" s="2">
        <f t="shared" si="1"/>
        <v>0</v>
      </c>
      <c r="O50" s="1"/>
      <c r="P50" s="2">
        <v>0</v>
      </c>
      <c r="Q50" s="2" t="s">
        <v>36</v>
      </c>
      <c r="R50" s="2" t="str">
        <f>'[1]Раздел 1'!Q42</f>
        <v>нд</v>
      </c>
      <c r="S50" s="2" t="str">
        <f>'[1]Раздел 1'!V42</f>
        <v>нд</v>
      </c>
      <c r="T50" s="2" t="str">
        <f>'[1]Раздел 1'!AA42</f>
        <v>нд</v>
      </c>
      <c r="U50" s="2" t="str">
        <f>'[1]Раздел 1'!AF42</f>
        <v>нд</v>
      </c>
      <c r="V50" s="2" t="s">
        <v>36</v>
      </c>
      <c r="W50" s="2">
        <v>0</v>
      </c>
    </row>
    <row r="51" spans="2:23" ht="78.75" hidden="1" x14ac:dyDescent="0.25">
      <c r="B51" s="17" t="s">
        <v>29</v>
      </c>
      <c r="C51" s="40" t="s">
        <v>142</v>
      </c>
      <c r="D51" s="2" t="s">
        <v>143</v>
      </c>
      <c r="E51" s="1" t="s">
        <v>36</v>
      </c>
      <c r="F51" s="1" t="s">
        <v>36</v>
      </c>
      <c r="G51" s="2">
        <v>9.6608820031853195</v>
      </c>
      <c r="H51" s="60">
        <f t="shared" si="4"/>
        <v>9.6608820031853195</v>
      </c>
      <c r="I51" s="12">
        <v>0.96608820031853204</v>
      </c>
      <c r="J51" s="2">
        <v>8.694793802866787</v>
      </c>
      <c r="K51" s="1" t="s">
        <v>36</v>
      </c>
      <c r="L51" s="1" t="s">
        <v>36</v>
      </c>
      <c r="M51" s="51" t="s">
        <v>36</v>
      </c>
      <c r="N51" s="2">
        <f t="shared" si="1"/>
        <v>9.6608820031853195</v>
      </c>
      <c r="O51" s="1"/>
      <c r="P51" s="2">
        <v>0</v>
      </c>
      <c r="Q51" s="2" t="s">
        <v>36</v>
      </c>
      <c r="R51" s="2" t="str">
        <f>'[1]Раздел 1'!Q43</f>
        <v>нд</v>
      </c>
      <c r="S51" s="2" t="str">
        <f>'[1]Раздел 1'!V43</f>
        <v>нд</v>
      </c>
      <c r="T51" s="2" t="str">
        <f>'[1]Раздел 1'!AA43</f>
        <v>нд</v>
      </c>
      <c r="U51" s="2" t="str">
        <f>'[1]Раздел 1'!AF43</f>
        <v>нд</v>
      </c>
      <c r="V51" s="2" t="s">
        <v>36</v>
      </c>
      <c r="W51" s="2">
        <v>9.6608820031853195</v>
      </c>
    </row>
    <row r="52" spans="2:23" ht="31.5" hidden="1" x14ac:dyDescent="0.25">
      <c r="B52" s="17" t="s">
        <v>29</v>
      </c>
      <c r="C52" s="40" t="s">
        <v>144</v>
      </c>
      <c r="D52" s="2" t="s">
        <v>145</v>
      </c>
      <c r="E52" s="1" t="s">
        <v>36</v>
      </c>
      <c r="F52" s="1" t="s">
        <v>36</v>
      </c>
      <c r="G52" s="2">
        <v>3.6751148270915301</v>
      </c>
      <c r="H52" s="60">
        <f t="shared" si="4"/>
        <v>3.6751148270915301</v>
      </c>
      <c r="I52" s="12">
        <v>0.36751148270915301</v>
      </c>
      <c r="J52" s="2">
        <v>3.3076033443823771</v>
      </c>
      <c r="K52" s="1" t="s">
        <v>36</v>
      </c>
      <c r="L52" s="1" t="s">
        <v>36</v>
      </c>
      <c r="M52" s="51" t="s">
        <v>36</v>
      </c>
      <c r="N52" s="2">
        <f t="shared" si="1"/>
        <v>3.6751148270915301</v>
      </c>
      <c r="O52" s="1"/>
      <c r="P52" s="2">
        <v>0</v>
      </c>
      <c r="Q52" s="2" t="s">
        <v>36</v>
      </c>
      <c r="R52" s="2" t="str">
        <f>'[1]Раздел 1'!Q44</f>
        <v>нд</v>
      </c>
      <c r="S52" s="2" t="str">
        <f>'[1]Раздел 1'!V44</f>
        <v>нд</v>
      </c>
      <c r="T52" s="2" t="str">
        <f>'[1]Раздел 1'!AA44</f>
        <v>нд</v>
      </c>
      <c r="U52" s="2" t="str">
        <f>'[1]Раздел 1'!AF44</f>
        <v>нд</v>
      </c>
      <c r="V52" s="2" t="s">
        <v>36</v>
      </c>
      <c r="W52" s="2">
        <v>3.6751148270915301</v>
      </c>
    </row>
    <row r="53" spans="2:23" ht="47.25" hidden="1" x14ac:dyDescent="0.25">
      <c r="B53" s="17" t="s">
        <v>29</v>
      </c>
      <c r="C53" s="40" t="s">
        <v>146</v>
      </c>
      <c r="D53" s="2" t="s">
        <v>147</v>
      </c>
      <c r="E53" s="1" t="s">
        <v>36</v>
      </c>
      <c r="F53" s="1" t="s">
        <v>36</v>
      </c>
      <c r="G53" s="2">
        <v>4.2697312546299502</v>
      </c>
      <c r="H53" s="60">
        <f t="shared" si="4"/>
        <v>4.2697312546299502</v>
      </c>
      <c r="I53" s="12">
        <v>0.42697312546299504</v>
      </c>
      <c r="J53" s="2">
        <v>3.8427581291669552</v>
      </c>
      <c r="K53" s="1" t="s">
        <v>36</v>
      </c>
      <c r="L53" s="1" t="s">
        <v>36</v>
      </c>
      <c r="M53" s="51" t="s">
        <v>36</v>
      </c>
      <c r="N53" s="2">
        <f t="shared" si="1"/>
        <v>4.2697312546299502</v>
      </c>
      <c r="O53" s="1"/>
      <c r="P53" s="2" t="s">
        <v>36</v>
      </c>
      <c r="Q53" s="2" t="s">
        <v>36</v>
      </c>
      <c r="R53" s="2" t="str">
        <f>'[1]Раздел 1'!Q45</f>
        <v>нд</v>
      </c>
      <c r="S53" s="2" t="str">
        <f>'[1]Раздел 1'!V45</f>
        <v>нд</v>
      </c>
      <c r="T53" s="2" t="str">
        <f>'[1]Раздел 1'!AA45</f>
        <v>нд</v>
      </c>
      <c r="U53" s="2" t="str">
        <f>'[1]Раздел 1'!AF45</f>
        <v>нд</v>
      </c>
      <c r="V53" s="2" t="s">
        <v>36</v>
      </c>
      <c r="W53" s="2">
        <v>4.2697312546299502</v>
      </c>
    </row>
    <row r="54" spans="2:23" ht="31.5" hidden="1" x14ac:dyDescent="0.25">
      <c r="B54" s="17" t="s">
        <v>29</v>
      </c>
      <c r="C54" s="40" t="s">
        <v>148</v>
      </c>
      <c r="D54" s="2" t="s">
        <v>149</v>
      </c>
      <c r="E54" s="1" t="s">
        <v>36</v>
      </c>
      <c r="F54" s="1" t="s">
        <v>36</v>
      </c>
      <c r="G54" s="2">
        <v>2.1350426473700703</v>
      </c>
      <c r="H54" s="60">
        <f t="shared" si="4"/>
        <v>2.1350426473700703</v>
      </c>
      <c r="I54" s="12">
        <v>0.21350426473700704</v>
      </c>
      <c r="J54" s="2">
        <v>1.9215383826330632</v>
      </c>
      <c r="K54" s="1" t="s">
        <v>36</v>
      </c>
      <c r="L54" s="1" t="s">
        <v>36</v>
      </c>
      <c r="M54" s="51" t="s">
        <v>36</v>
      </c>
      <c r="N54" s="2">
        <f t="shared" si="1"/>
        <v>2.1350426473700703</v>
      </c>
      <c r="O54" s="1"/>
      <c r="P54" s="2">
        <v>0</v>
      </c>
      <c r="Q54" s="2" t="s">
        <v>36</v>
      </c>
      <c r="R54" s="2" t="str">
        <f>'[1]Раздел 1'!Q46</f>
        <v>нд</v>
      </c>
      <c r="S54" s="2" t="str">
        <f>'[1]Раздел 1'!V46</f>
        <v>нд</v>
      </c>
      <c r="T54" s="2" t="str">
        <f>'[1]Раздел 1'!AA46</f>
        <v>нд</v>
      </c>
      <c r="U54" s="2" t="str">
        <f>'[1]Раздел 1'!AF46</f>
        <v>нд</v>
      </c>
      <c r="V54" s="2" t="s">
        <v>36</v>
      </c>
      <c r="W54" s="2">
        <v>2.1350426473700703</v>
      </c>
    </row>
    <row r="55" spans="2:23" ht="47.25" hidden="1" x14ac:dyDescent="0.25">
      <c r="B55" s="17" t="s">
        <v>29</v>
      </c>
      <c r="C55" s="40" t="s">
        <v>150</v>
      </c>
      <c r="D55" s="2" t="s">
        <v>151</v>
      </c>
      <c r="E55" s="1" t="s">
        <v>36</v>
      </c>
      <c r="F55" s="1" t="s">
        <v>36</v>
      </c>
      <c r="G55" s="2">
        <v>1.1394720785830599</v>
      </c>
      <c r="H55" s="60">
        <f t="shared" si="4"/>
        <v>1.1394720785830599</v>
      </c>
      <c r="I55" s="12">
        <v>0.11394720785830599</v>
      </c>
      <c r="J55" s="2">
        <v>1.025524870724754</v>
      </c>
      <c r="K55" s="1" t="s">
        <v>36</v>
      </c>
      <c r="L55" s="1" t="s">
        <v>36</v>
      </c>
      <c r="M55" s="51" t="s">
        <v>36</v>
      </c>
      <c r="N55" s="2">
        <f t="shared" si="1"/>
        <v>1.1394720785830599</v>
      </c>
      <c r="O55" s="1"/>
      <c r="P55" s="2">
        <v>0</v>
      </c>
      <c r="Q55" s="2" t="s">
        <v>36</v>
      </c>
      <c r="R55" s="2" t="str">
        <f>'[1]Раздел 1'!Q47</f>
        <v>нд</v>
      </c>
      <c r="S55" s="2" t="str">
        <f>'[1]Раздел 1'!V47</f>
        <v>нд</v>
      </c>
      <c r="T55" s="2" t="str">
        <f>'[1]Раздел 1'!AA47</f>
        <v>нд</v>
      </c>
      <c r="U55" s="2" t="str">
        <f>'[1]Раздел 1'!AF47</f>
        <v>нд</v>
      </c>
      <c r="V55" s="2" t="s">
        <v>36</v>
      </c>
      <c r="W55" s="2">
        <v>1.1394720785830599</v>
      </c>
    </row>
    <row r="56" spans="2:23" ht="47.25" hidden="1" x14ac:dyDescent="0.25">
      <c r="B56" s="17" t="s">
        <v>29</v>
      </c>
      <c r="C56" s="40" t="s">
        <v>152</v>
      </c>
      <c r="D56" s="2" t="s">
        <v>153</v>
      </c>
      <c r="E56" s="1" t="s">
        <v>36</v>
      </c>
      <c r="F56" s="1" t="s">
        <v>36</v>
      </c>
      <c r="G56" s="2">
        <v>80</v>
      </c>
      <c r="H56" s="60">
        <f t="shared" si="4"/>
        <v>80</v>
      </c>
      <c r="I56" s="12">
        <v>8</v>
      </c>
      <c r="J56" s="2">
        <v>72</v>
      </c>
      <c r="K56" s="1" t="s">
        <v>36</v>
      </c>
      <c r="L56" s="1" t="s">
        <v>36</v>
      </c>
      <c r="M56" s="51" t="s">
        <v>36</v>
      </c>
      <c r="N56" s="2">
        <f t="shared" si="1"/>
        <v>80</v>
      </c>
      <c r="O56" s="1"/>
      <c r="P56" s="2" t="s">
        <v>36</v>
      </c>
      <c r="Q56" s="2" t="s">
        <v>36</v>
      </c>
      <c r="R56" s="2" t="str">
        <f>'[1]Раздел 1'!Q48</f>
        <v>нд</v>
      </c>
      <c r="S56" s="2" t="str">
        <f>'[1]Раздел 1'!V48</f>
        <v>нд</v>
      </c>
      <c r="T56" s="2" t="str">
        <f>'[1]Раздел 1'!AA48</f>
        <v>нд</v>
      </c>
      <c r="U56" s="2" t="str">
        <f>'[1]Раздел 1'!AF48</f>
        <v>нд</v>
      </c>
      <c r="V56" s="2" t="s">
        <v>36</v>
      </c>
      <c r="W56" s="2">
        <v>80</v>
      </c>
    </row>
    <row r="57" spans="2:23" ht="63" x14ac:dyDescent="0.25">
      <c r="B57" s="17" t="s">
        <v>29</v>
      </c>
      <c r="C57" s="18" t="s">
        <v>68</v>
      </c>
      <c r="D57" s="1" t="s">
        <v>36</v>
      </c>
      <c r="E57" s="1" t="s">
        <v>36</v>
      </c>
      <c r="F57" s="1" t="s">
        <v>36</v>
      </c>
      <c r="G57" s="1" t="s">
        <v>36</v>
      </c>
      <c r="H57" s="60" t="str">
        <f t="shared" si="4"/>
        <v>нд</v>
      </c>
      <c r="I57" s="1" t="s">
        <v>36</v>
      </c>
      <c r="J57" s="3" t="s">
        <v>36</v>
      </c>
      <c r="K57" s="1" t="s">
        <v>36</v>
      </c>
      <c r="L57" s="1" t="s">
        <v>36</v>
      </c>
      <c r="M57" s="3" t="s">
        <v>36</v>
      </c>
      <c r="N57" s="2" t="str">
        <f t="shared" si="1"/>
        <v>нд</v>
      </c>
      <c r="O57" s="1" t="s">
        <v>36</v>
      </c>
      <c r="P57" s="1" t="s">
        <v>36</v>
      </c>
      <c r="Q57" s="2" t="s">
        <v>36</v>
      </c>
      <c r="R57" s="2" t="str">
        <f>'[1]Раздел 1'!Q49</f>
        <v>нд</v>
      </c>
      <c r="S57" s="2" t="str">
        <f>'[1]Раздел 1'!V49</f>
        <v>нд</v>
      </c>
      <c r="T57" s="2" t="str">
        <f>'[1]Раздел 1'!AA49</f>
        <v>нд</v>
      </c>
      <c r="U57" s="2" t="str">
        <f>'[1]Раздел 1'!AF49</f>
        <v>нд</v>
      </c>
      <c r="V57" s="2" t="s">
        <v>36</v>
      </c>
      <c r="W57" s="1" t="s">
        <v>36</v>
      </c>
    </row>
    <row r="58" spans="2:23" ht="63" x14ac:dyDescent="0.25">
      <c r="B58" s="17" t="s">
        <v>29</v>
      </c>
      <c r="C58" s="18" t="s">
        <v>69</v>
      </c>
      <c r="D58" s="1" t="s">
        <v>36</v>
      </c>
      <c r="E58" s="1" t="s">
        <v>36</v>
      </c>
      <c r="F58" s="1" t="s">
        <v>36</v>
      </c>
      <c r="G58" s="1" t="s">
        <v>36</v>
      </c>
      <c r="H58" s="60" t="str">
        <f t="shared" si="4"/>
        <v>нд</v>
      </c>
      <c r="I58" s="1" t="s">
        <v>36</v>
      </c>
      <c r="J58" s="1" t="s">
        <v>36</v>
      </c>
      <c r="K58" s="1" t="s">
        <v>36</v>
      </c>
      <c r="L58" s="1" t="s">
        <v>36</v>
      </c>
      <c r="M58" s="3" t="s">
        <v>36</v>
      </c>
      <c r="N58" s="2" t="str">
        <f t="shared" si="1"/>
        <v>нд</v>
      </c>
      <c r="O58" s="1" t="s">
        <v>36</v>
      </c>
      <c r="P58" s="1" t="s">
        <v>36</v>
      </c>
      <c r="Q58" s="2" t="s">
        <v>36</v>
      </c>
      <c r="R58" s="2" t="str">
        <f>'[1]Раздел 1'!Q50</f>
        <v>нд</v>
      </c>
      <c r="S58" s="2" t="str">
        <f>'[1]Раздел 1'!V50</f>
        <v>нд</v>
      </c>
      <c r="T58" s="2" t="str">
        <f>'[1]Раздел 1'!AA50</f>
        <v>нд</v>
      </c>
      <c r="U58" s="2" t="str">
        <f>'[1]Раздел 1'!AF50</f>
        <v>нд</v>
      </c>
      <c r="V58" s="2" t="s">
        <v>36</v>
      </c>
      <c r="W58" s="1" t="s">
        <v>36</v>
      </c>
    </row>
    <row r="59" spans="2:23" ht="63" x14ac:dyDescent="0.25">
      <c r="B59" s="17" t="s">
        <v>29</v>
      </c>
      <c r="C59" s="18" t="s">
        <v>70</v>
      </c>
      <c r="D59" s="1" t="s">
        <v>36</v>
      </c>
      <c r="E59" s="1" t="s">
        <v>36</v>
      </c>
      <c r="F59" s="1" t="s">
        <v>36</v>
      </c>
      <c r="G59" s="1" t="s">
        <v>36</v>
      </c>
      <c r="H59" s="60" t="str">
        <f t="shared" si="4"/>
        <v>нд</v>
      </c>
      <c r="I59" s="1" t="s">
        <v>36</v>
      </c>
      <c r="J59" s="1" t="s">
        <v>36</v>
      </c>
      <c r="K59" s="1" t="s">
        <v>36</v>
      </c>
      <c r="L59" s="1" t="s">
        <v>36</v>
      </c>
      <c r="M59" s="3" t="s">
        <v>36</v>
      </c>
      <c r="N59" s="2" t="str">
        <f t="shared" si="1"/>
        <v>нд</v>
      </c>
      <c r="O59" s="1" t="s">
        <v>36</v>
      </c>
      <c r="P59" s="1" t="s">
        <v>36</v>
      </c>
      <c r="Q59" s="2" t="s">
        <v>36</v>
      </c>
      <c r="R59" s="2" t="str">
        <f>'[1]Раздел 1'!Q51</f>
        <v>нд</v>
      </c>
      <c r="S59" s="2" t="str">
        <f>'[1]Раздел 1'!V51</f>
        <v>нд</v>
      </c>
      <c r="T59" s="2" t="str">
        <f>'[1]Раздел 1'!AA51</f>
        <v>нд</v>
      </c>
      <c r="U59" s="2" t="str">
        <f>'[1]Раздел 1'!AF51</f>
        <v>нд</v>
      </c>
      <c r="V59" s="2" t="s">
        <v>36</v>
      </c>
      <c r="W59" s="1" t="s">
        <v>36</v>
      </c>
    </row>
    <row r="60" spans="2:23" ht="31.5" x14ac:dyDescent="0.25">
      <c r="B60" s="17" t="s">
        <v>30</v>
      </c>
      <c r="C60" s="18" t="s">
        <v>67</v>
      </c>
      <c r="D60" s="1" t="s">
        <v>36</v>
      </c>
      <c r="E60" s="1" t="s">
        <v>36</v>
      </c>
      <c r="F60" s="1" t="s">
        <v>36</v>
      </c>
      <c r="G60" s="1" t="s">
        <v>36</v>
      </c>
      <c r="H60" s="60" t="str">
        <f t="shared" si="4"/>
        <v>нд</v>
      </c>
      <c r="I60" s="1" t="s">
        <v>36</v>
      </c>
      <c r="J60" s="1" t="s">
        <v>36</v>
      </c>
      <c r="K60" s="1" t="s">
        <v>36</v>
      </c>
      <c r="L60" s="1" t="s">
        <v>36</v>
      </c>
      <c r="M60" s="3" t="s">
        <v>36</v>
      </c>
      <c r="N60" s="2" t="str">
        <f t="shared" si="1"/>
        <v>нд</v>
      </c>
      <c r="O60" s="1" t="s">
        <v>36</v>
      </c>
      <c r="P60" s="1" t="s">
        <v>36</v>
      </c>
      <c r="Q60" s="2" t="s">
        <v>36</v>
      </c>
      <c r="R60" s="2" t="str">
        <f>'[1]Раздел 1'!Q52</f>
        <v>нд</v>
      </c>
      <c r="S60" s="2" t="str">
        <f>'[1]Раздел 1'!V52</f>
        <v>нд</v>
      </c>
      <c r="T60" s="2" t="str">
        <f>'[1]Раздел 1'!AA52</f>
        <v>нд</v>
      </c>
      <c r="U60" s="2" t="str">
        <f>'[1]Раздел 1'!AF52</f>
        <v>нд</v>
      </c>
      <c r="V60" s="2" t="s">
        <v>36</v>
      </c>
      <c r="W60" s="1" t="s">
        <v>36</v>
      </c>
    </row>
    <row r="61" spans="2:23" ht="63" x14ac:dyDescent="0.25">
      <c r="B61" s="17" t="s">
        <v>30</v>
      </c>
      <c r="C61" s="18" t="s">
        <v>68</v>
      </c>
      <c r="D61" s="1" t="s">
        <v>36</v>
      </c>
      <c r="E61" s="1" t="s">
        <v>36</v>
      </c>
      <c r="F61" s="1" t="s">
        <v>36</v>
      </c>
      <c r="G61" s="1" t="s">
        <v>36</v>
      </c>
      <c r="H61" s="60" t="str">
        <f t="shared" si="4"/>
        <v>нд</v>
      </c>
      <c r="I61" s="1" t="s">
        <v>36</v>
      </c>
      <c r="J61" s="1" t="s">
        <v>36</v>
      </c>
      <c r="K61" s="1" t="s">
        <v>36</v>
      </c>
      <c r="L61" s="1" t="s">
        <v>36</v>
      </c>
      <c r="M61" s="3" t="s">
        <v>36</v>
      </c>
      <c r="N61" s="2" t="str">
        <f t="shared" si="1"/>
        <v>нд</v>
      </c>
      <c r="O61" s="1" t="s">
        <v>36</v>
      </c>
      <c r="P61" s="1" t="s">
        <v>36</v>
      </c>
      <c r="Q61" s="2" t="s">
        <v>36</v>
      </c>
      <c r="R61" s="2" t="str">
        <f>'[1]Раздел 1'!Q53</f>
        <v>нд</v>
      </c>
      <c r="S61" s="2" t="str">
        <f>'[1]Раздел 1'!V53</f>
        <v>нд</v>
      </c>
      <c r="T61" s="2" t="str">
        <f>'[1]Раздел 1'!AA53</f>
        <v>нд</v>
      </c>
      <c r="U61" s="2" t="str">
        <f>'[1]Раздел 1'!AF53</f>
        <v>нд</v>
      </c>
      <c r="V61" s="2" t="s">
        <v>36</v>
      </c>
      <c r="W61" s="1" t="s">
        <v>36</v>
      </c>
    </row>
    <row r="62" spans="2:23" ht="63" x14ac:dyDescent="0.25">
      <c r="B62" s="17" t="s">
        <v>30</v>
      </c>
      <c r="C62" s="18" t="s">
        <v>69</v>
      </c>
      <c r="D62" s="1" t="s">
        <v>36</v>
      </c>
      <c r="E62" s="1" t="s">
        <v>36</v>
      </c>
      <c r="F62" s="1" t="s">
        <v>36</v>
      </c>
      <c r="G62" s="1" t="s">
        <v>36</v>
      </c>
      <c r="H62" s="60" t="str">
        <f t="shared" si="4"/>
        <v>нд</v>
      </c>
      <c r="I62" s="1" t="s">
        <v>36</v>
      </c>
      <c r="J62" s="1" t="s">
        <v>36</v>
      </c>
      <c r="K62" s="1" t="s">
        <v>36</v>
      </c>
      <c r="L62" s="1" t="s">
        <v>36</v>
      </c>
      <c r="M62" s="3" t="s">
        <v>36</v>
      </c>
      <c r="N62" s="2" t="str">
        <f t="shared" si="1"/>
        <v>нд</v>
      </c>
      <c r="O62" s="1" t="s">
        <v>36</v>
      </c>
      <c r="P62" s="1" t="s">
        <v>36</v>
      </c>
      <c r="Q62" s="2" t="s">
        <v>36</v>
      </c>
      <c r="R62" s="2" t="str">
        <f>'[1]Раздел 1'!Q54</f>
        <v>нд</v>
      </c>
      <c r="S62" s="2" t="str">
        <f>'[1]Раздел 1'!V54</f>
        <v>нд</v>
      </c>
      <c r="T62" s="2" t="str">
        <f>'[1]Раздел 1'!AA54</f>
        <v>нд</v>
      </c>
      <c r="U62" s="2" t="str">
        <f>'[1]Раздел 1'!AF54</f>
        <v>нд</v>
      </c>
      <c r="V62" s="2" t="s">
        <v>36</v>
      </c>
      <c r="W62" s="1" t="s">
        <v>36</v>
      </c>
    </row>
    <row r="63" spans="2:23" ht="63" x14ac:dyDescent="0.25">
      <c r="B63" s="17" t="s">
        <v>30</v>
      </c>
      <c r="C63" s="18" t="s">
        <v>71</v>
      </c>
      <c r="D63" s="1" t="s">
        <v>36</v>
      </c>
      <c r="E63" s="1" t="s">
        <v>36</v>
      </c>
      <c r="F63" s="1" t="s">
        <v>36</v>
      </c>
      <c r="G63" s="1" t="s">
        <v>36</v>
      </c>
      <c r="H63" s="60" t="str">
        <f t="shared" si="4"/>
        <v>нд</v>
      </c>
      <c r="I63" s="1" t="s">
        <v>36</v>
      </c>
      <c r="J63" s="1" t="s">
        <v>36</v>
      </c>
      <c r="K63" s="1" t="s">
        <v>36</v>
      </c>
      <c r="L63" s="1" t="s">
        <v>36</v>
      </c>
      <c r="M63" s="3" t="s">
        <v>36</v>
      </c>
      <c r="N63" s="2" t="str">
        <f t="shared" si="1"/>
        <v>нд</v>
      </c>
      <c r="O63" s="1" t="s">
        <v>36</v>
      </c>
      <c r="P63" s="1" t="s">
        <v>36</v>
      </c>
      <c r="Q63" s="2" t="s">
        <v>36</v>
      </c>
      <c r="R63" s="2" t="str">
        <f>'[1]Раздел 1'!Q55</f>
        <v>нд</v>
      </c>
      <c r="S63" s="2" t="str">
        <f>'[1]Раздел 1'!V55</f>
        <v>нд</v>
      </c>
      <c r="T63" s="2" t="str">
        <f>'[1]Раздел 1'!AA55</f>
        <v>нд</v>
      </c>
      <c r="U63" s="2" t="str">
        <f>'[1]Раздел 1'!AF55</f>
        <v>нд</v>
      </c>
      <c r="V63" s="2" t="s">
        <v>36</v>
      </c>
      <c r="W63" s="1" t="s">
        <v>36</v>
      </c>
    </row>
    <row r="64" spans="2:23" ht="63" x14ac:dyDescent="0.25">
      <c r="B64" s="17" t="s">
        <v>72</v>
      </c>
      <c r="C64" s="18" t="s">
        <v>73</v>
      </c>
      <c r="D64" s="1" t="s">
        <v>36</v>
      </c>
      <c r="E64" s="1" t="s">
        <v>36</v>
      </c>
      <c r="F64" s="1" t="s">
        <v>36</v>
      </c>
      <c r="G64" s="2">
        <f>30.8423218468/1.2</f>
        <v>25.701934872333336</v>
      </c>
      <c r="H64" s="2">
        <f t="shared" si="4"/>
        <v>25.701934872333336</v>
      </c>
      <c r="I64" s="2">
        <f t="shared" ref="I64:J64" si="5">I66</f>
        <v>2.5701934872333334</v>
      </c>
      <c r="J64" s="2">
        <f t="shared" si="5"/>
        <v>23.1317413851</v>
      </c>
      <c r="K64" s="1" t="s">
        <v>36</v>
      </c>
      <c r="L64" s="1" t="s">
        <v>36</v>
      </c>
      <c r="M64" s="3" t="s">
        <v>36</v>
      </c>
      <c r="N64" s="2">
        <f t="shared" si="1"/>
        <v>25.701934872333336</v>
      </c>
      <c r="O64" s="2">
        <f t="shared" ref="O64:P64" si="6">O66</f>
        <v>0</v>
      </c>
      <c r="P64" s="2">
        <f t="shared" si="6"/>
        <v>0</v>
      </c>
      <c r="Q64" s="2">
        <v>19.158419208333331</v>
      </c>
      <c r="R64" s="2">
        <f>'[1]Раздел 1'!Q56/1.2</f>
        <v>6.5435156640000001</v>
      </c>
      <c r="S64" s="2" t="str">
        <f>'[1]Раздел 1'!V56</f>
        <v>нд</v>
      </c>
      <c r="T64" s="2" t="str">
        <f>'[1]Раздел 1'!AA56</f>
        <v>нд</v>
      </c>
      <c r="U64" s="2" t="str">
        <f>'[1]Раздел 1'!AF56</f>
        <v>нд</v>
      </c>
      <c r="V64" s="2" t="s">
        <v>36</v>
      </c>
      <c r="W64" s="12">
        <f>SUM(P64:V64)</f>
        <v>25.701934872333332</v>
      </c>
    </row>
    <row r="65" spans="2:23" ht="47.25" x14ac:dyDescent="0.25">
      <c r="B65" s="17" t="s">
        <v>74</v>
      </c>
      <c r="C65" s="18" t="s">
        <v>75</v>
      </c>
      <c r="D65" s="1" t="s">
        <v>36</v>
      </c>
      <c r="E65" s="1" t="s">
        <v>36</v>
      </c>
      <c r="F65" s="1" t="s">
        <v>36</v>
      </c>
      <c r="G65" s="1" t="s">
        <v>36</v>
      </c>
      <c r="H65" s="2" t="str">
        <f t="shared" si="4"/>
        <v>нд</v>
      </c>
      <c r="I65" s="1" t="s">
        <v>36</v>
      </c>
      <c r="J65" s="1" t="s">
        <v>36</v>
      </c>
      <c r="K65" s="1" t="s">
        <v>36</v>
      </c>
      <c r="L65" s="1" t="s">
        <v>36</v>
      </c>
      <c r="M65" s="3" t="s">
        <v>36</v>
      </c>
      <c r="N65" s="2" t="str">
        <f t="shared" si="1"/>
        <v>нд</v>
      </c>
      <c r="O65" s="1" t="s">
        <v>36</v>
      </c>
      <c r="P65" s="1" t="s">
        <v>36</v>
      </c>
      <c r="Q65" s="2" t="s">
        <v>36</v>
      </c>
      <c r="R65" s="2" t="str">
        <f>'[1]Раздел 1'!Q57</f>
        <v>нд</v>
      </c>
      <c r="S65" s="2" t="str">
        <f>'[1]Раздел 1'!V57</f>
        <v>нд</v>
      </c>
      <c r="T65" s="2" t="str">
        <f>'[1]Раздел 1'!AA57</f>
        <v>нд</v>
      </c>
      <c r="U65" s="2" t="str">
        <f>'[1]Раздел 1'!AF57</f>
        <v>нд</v>
      </c>
      <c r="V65" s="2" t="s">
        <v>36</v>
      </c>
      <c r="W65" s="1" t="s">
        <v>36</v>
      </c>
    </row>
    <row r="66" spans="2:23" ht="63" x14ac:dyDescent="0.25">
      <c r="B66" s="17" t="s">
        <v>76</v>
      </c>
      <c r="C66" s="18" t="s">
        <v>77</v>
      </c>
      <c r="D66" s="1" t="s">
        <v>52</v>
      </c>
      <c r="E66" s="1" t="s">
        <v>36</v>
      </c>
      <c r="F66" s="1" t="s">
        <v>36</v>
      </c>
      <c r="G66" s="2">
        <f>30.8423218468/1.2</f>
        <v>25.701934872333336</v>
      </c>
      <c r="H66" s="2">
        <f t="shared" si="4"/>
        <v>25.701934872333336</v>
      </c>
      <c r="I66" s="2">
        <f>SUM(I67:I86)</f>
        <v>2.5701934872333334</v>
      </c>
      <c r="J66" s="2">
        <f>SUM(J67:J86)</f>
        <v>23.1317413851</v>
      </c>
      <c r="K66" s="1" t="s">
        <v>36</v>
      </c>
      <c r="L66" s="1" t="s">
        <v>36</v>
      </c>
      <c r="M66" s="3" t="s">
        <v>36</v>
      </c>
      <c r="N66" s="2">
        <f t="shared" si="1"/>
        <v>25.701934872333336</v>
      </c>
      <c r="O66" s="2">
        <f t="shared" ref="O66:P66" si="7">SUM(O67:O74)</f>
        <v>0</v>
      </c>
      <c r="P66" s="2">
        <f t="shared" si="7"/>
        <v>0</v>
      </c>
      <c r="Q66" s="2">
        <v>19.158419208333331</v>
      </c>
      <c r="R66" s="2">
        <f>'[1]Раздел 1'!Q58/1.2</f>
        <v>6.5435156640000001</v>
      </c>
      <c r="S66" s="2" t="str">
        <f>'[1]Раздел 1'!V58</f>
        <v>нд</v>
      </c>
      <c r="T66" s="2" t="str">
        <f>'[1]Раздел 1'!AA58</f>
        <v>нд</v>
      </c>
      <c r="U66" s="2" t="str">
        <f>'[1]Раздел 1'!AF58</f>
        <v>нд</v>
      </c>
      <c r="V66" s="2" t="s">
        <v>36</v>
      </c>
      <c r="W66" s="12">
        <f>SUM(P66:V66)</f>
        <v>25.701934872333332</v>
      </c>
    </row>
    <row r="67" spans="2:23" ht="63" x14ac:dyDescent="0.25">
      <c r="B67" s="17" t="s">
        <v>76</v>
      </c>
      <c r="C67" s="40" t="s">
        <v>128</v>
      </c>
      <c r="D67" s="2" t="s">
        <v>129</v>
      </c>
      <c r="E67" s="1" t="s">
        <v>36</v>
      </c>
      <c r="F67" s="1" t="s">
        <v>36</v>
      </c>
      <c r="G67" s="2" t="s">
        <v>36</v>
      </c>
      <c r="H67" s="60" t="str">
        <f t="shared" si="4"/>
        <v>нд</v>
      </c>
      <c r="I67" s="1" t="s">
        <v>36</v>
      </c>
      <c r="J67" s="1" t="s">
        <v>36</v>
      </c>
      <c r="K67" s="1" t="s">
        <v>36</v>
      </c>
      <c r="L67" s="1" t="s">
        <v>36</v>
      </c>
      <c r="M67" s="51" t="s">
        <v>36</v>
      </c>
      <c r="N67" s="2" t="str">
        <f t="shared" si="1"/>
        <v>нд</v>
      </c>
      <c r="O67" s="1"/>
      <c r="P67" s="2">
        <v>0</v>
      </c>
      <c r="Q67" s="2" t="s">
        <v>36</v>
      </c>
      <c r="R67" s="2" t="str">
        <f>'[1]Раздел 1'!Q59</f>
        <v>нд</v>
      </c>
      <c r="S67" s="2" t="str">
        <f>'[1]Раздел 1'!V59</f>
        <v>нд</v>
      </c>
      <c r="T67" s="2" t="str">
        <f>'[1]Раздел 1'!AA59</f>
        <v>нд</v>
      </c>
      <c r="U67" s="2" t="str">
        <f>'[1]Раздел 1'!AF59</f>
        <v>нд</v>
      </c>
      <c r="V67" s="2" t="s">
        <v>36</v>
      </c>
      <c r="W67" s="2" t="s">
        <v>36</v>
      </c>
    </row>
    <row r="68" spans="2:23" ht="47.25" x14ac:dyDescent="0.25">
      <c r="B68" s="17" t="s">
        <v>76</v>
      </c>
      <c r="C68" s="40" t="s">
        <v>132</v>
      </c>
      <c r="D68" s="2" t="s">
        <v>133</v>
      </c>
      <c r="E68" s="1" t="s">
        <v>36</v>
      </c>
      <c r="F68" s="1" t="s">
        <v>36</v>
      </c>
      <c r="G68" s="2" t="s">
        <v>36</v>
      </c>
      <c r="H68" s="60" t="str">
        <f t="shared" si="4"/>
        <v>нд</v>
      </c>
      <c r="I68" s="1" t="s">
        <v>36</v>
      </c>
      <c r="J68" s="1" t="s">
        <v>36</v>
      </c>
      <c r="K68" s="1" t="s">
        <v>36</v>
      </c>
      <c r="L68" s="1" t="s">
        <v>36</v>
      </c>
      <c r="M68" s="51" t="s">
        <v>36</v>
      </c>
      <c r="N68" s="2" t="str">
        <f t="shared" si="1"/>
        <v>нд</v>
      </c>
      <c r="O68" s="1"/>
      <c r="P68" s="2">
        <v>0</v>
      </c>
      <c r="Q68" s="2" t="s">
        <v>36</v>
      </c>
      <c r="R68" s="2" t="str">
        <f>'[1]Раздел 1'!Q60</f>
        <v>нд</v>
      </c>
      <c r="S68" s="2" t="str">
        <f>'[1]Раздел 1'!V60</f>
        <v>нд</v>
      </c>
      <c r="T68" s="2" t="str">
        <f>'[1]Раздел 1'!AA60</f>
        <v>нд</v>
      </c>
      <c r="U68" s="2" t="str">
        <f>'[1]Раздел 1'!AF60</f>
        <v>нд</v>
      </c>
      <c r="V68" s="2" t="s">
        <v>36</v>
      </c>
      <c r="W68" s="2" t="s">
        <v>36</v>
      </c>
    </row>
    <row r="69" spans="2:23" ht="78.75" x14ac:dyDescent="0.25">
      <c r="B69" s="17" t="s">
        <v>76</v>
      </c>
      <c r="C69" s="40" t="s">
        <v>142</v>
      </c>
      <c r="D69" s="2" t="s">
        <v>143</v>
      </c>
      <c r="E69" s="1" t="s">
        <v>36</v>
      </c>
      <c r="F69" s="1" t="s">
        <v>36</v>
      </c>
      <c r="G69" s="2" t="s">
        <v>36</v>
      </c>
      <c r="H69" s="60" t="str">
        <f t="shared" si="4"/>
        <v>нд</v>
      </c>
      <c r="I69" s="1" t="s">
        <v>36</v>
      </c>
      <c r="J69" s="1" t="s">
        <v>36</v>
      </c>
      <c r="K69" s="1" t="s">
        <v>36</v>
      </c>
      <c r="L69" s="1" t="s">
        <v>36</v>
      </c>
      <c r="M69" s="51" t="s">
        <v>36</v>
      </c>
      <c r="N69" s="2" t="str">
        <f t="shared" si="1"/>
        <v>нд</v>
      </c>
      <c r="O69" s="1"/>
      <c r="P69" s="2">
        <v>0</v>
      </c>
      <c r="Q69" s="2" t="s">
        <v>36</v>
      </c>
      <c r="R69" s="2" t="str">
        <f>'[1]Раздел 1'!Q61</f>
        <v>нд</v>
      </c>
      <c r="S69" s="2" t="str">
        <f>'[1]Раздел 1'!V61</f>
        <v>нд</v>
      </c>
      <c r="T69" s="2" t="str">
        <f>'[1]Раздел 1'!AA61</f>
        <v>нд</v>
      </c>
      <c r="U69" s="2" t="str">
        <f>'[1]Раздел 1'!AF61</f>
        <v>нд</v>
      </c>
      <c r="V69" s="2" t="s">
        <v>36</v>
      </c>
      <c r="W69" s="2" t="s">
        <v>36</v>
      </c>
    </row>
    <row r="70" spans="2:23" ht="31.5" x14ac:dyDescent="0.25">
      <c r="B70" s="17" t="s">
        <v>76</v>
      </c>
      <c r="C70" s="40" t="s">
        <v>144</v>
      </c>
      <c r="D70" s="2" t="s">
        <v>145</v>
      </c>
      <c r="E70" s="1" t="s">
        <v>36</v>
      </c>
      <c r="F70" s="1" t="s">
        <v>36</v>
      </c>
      <c r="G70" s="2" t="s">
        <v>36</v>
      </c>
      <c r="H70" s="60" t="str">
        <f t="shared" si="4"/>
        <v>нд</v>
      </c>
      <c r="I70" s="1" t="s">
        <v>36</v>
      </c>
      <c r="J70" s="1" t="s">
        <v>36</v>
      </c>
      <c r="K70" s="1" t="s">
        <v>36</v>
      </c>
      <c r="L70" s="1" t="s">
        <v>36</v>
      </c>
      <c r="M70" s="51" t="s">
        <v>36</v>
      </c>
      <c r="N70" s="2" t="str">
        <f t="shared" si="1"/>
        <v>нд</v>
      </c>
      <c r="O70" s="1"/>
      <c r="P70" s="2">
        <v>0</v>
      </c>
      <c r="Q70" s="2" t="s">
        <v>36</v>
      </c>
      <c r="R70" s="2" t="str">
        <f>'[1]Раздел 1'!Q62</f>
        <v>нд</v>
      </c>
      <c r="S70" s="2" t="str">
        <f>'[1]Раздел 1'!V62</f>
        <v>нд</v>
      </c>
      <c r="T70" s="2" t="str">
        <f>'[1]Раздел 1'!AA62</f>
        <v>нд</v>
      </c>
      <c r="U70" s="2" t="str">
        <f>'[1]Раздел 1'!AF62</f>
        <v>нд</v>
      </c>
      <c r="V70" s="2" t="s">
        <v>36</v>
      </c>
      <c r="W70" s="2">
        <v>3.6751148270915301</v>
      </c>
    </row>
    <row r="71" spans="2:23" ht="47.25" x14ac:dyDescent="0.25">
      <c r="B71" s="17" t="s">
        <v>76</v>
      </c>
      <c r="C71" s="40" t="s">
        <v>146</v>
      </c>
      <c r="D71" s="2" t="s">
        <v>147</v>
      </c>
      <c r="E71" s="1" t="s">
        <v>36</v>
      </c>
      <c r="F71" s="1" t="s">
        <v>36</v>
      </c>
      <c r="G71" s="2" t="s">
        <v>36</v>
      </c>
      <c r="H71" s="60" t="str">
        <f t="shared" si="4"/>
        <v>нд</v>
      </c>
      <c r="I71" s="1" t="s">
        <v>36</v>
      </c>
      <c r="J71" s="1" t="s">
        <v>36</v>
      </c>
      <c r="K71" s="1" t="s">
        <v>36</v>
      </c>
      <c r="L71" s="1" t="s">
        <v>36</v>
      </c>
      <c r="M71" s="51" t="s">
        <v>36</v>
      </c>
      <c r="N71" s="2" t="str">
        <f t="shared" si="1"/>
        <v>нд</v>
      </c>
      <c r="O71" s="1"/>
      <c r="P71" s="2" t="s">
        <v>36</v>
      </c>
      <c r="Q71" s="2" t="s">
        <v>36</v>
      </c>
      <c r="R71" s="2" t="str">
        <f>'[1]Раздел 1'!Q63</f>
        <v>нд</v>
      </c>
      <c r="S71" s="2" t="str">
        <f>'[1]Раздел 1'!V63</f>
        <v>нд</v>
      </c>
      <c r="T71" s="2" t="str">
        <f>'[1]Раздел 1'!AA63</f>
        <v>нд</v>
      </c>
      <c r="U71" s="2" t="str">
        <f>'[1]Раздел 1'!AF63</f>
        <v>нд</v>
      </c>
      <c r="V71" s="2" t="s">
        <v>36</v>
      </c>
      <c r="W71" s="2" t="s">
        <v>36</v>
      </c>
    </row>
    <row r="72" spans="2:23" ht="31.5" x14ac:dyDescent="0.25">
      <c r="B72" s="17" t="s">
        <v>76</v>
      </c>
      <c r="C72" s="40" t="s">
        <v>148</v>
      </c>
      <c r="D72" s="2" t="s">
        <v>149</v>
      </c>
      <c r="E72" s="1" t="s">
        <v>36</v>
      </c>
      <c r="F72" s="1" t="s">
        <v>36</v>
      </c>
      <c r="G72" s="2" t="s">
        <v>36</v>
      </c>
      <c r="H72" s="60" t="str">
        <f t="shared" si="4"/>
        <v>нд</v>
      </c>
      <c r="I72" s="1" t="s">
        <v>36</v>
      </c>
      <c r="J72" s="1" t="s">
        <v>36</v>
      </c>
      <c r="K72" s="1" t="s">
        <v>36</v>
      </c>
      <c r="L72" s="1" t="s">
        <v>36</v>
      </c>
      <c r="M72" s="51" t="s">
        <v>36</v>
      </c>
      <c r="N72" s="2" t="str">
        <f t="shared" si="1"/>
        <v>нд</v>
      </c>
      <c r="O72" s="1"/>
      <c r="P72" s="2">
        <v>0</v>
      </c>
      <c r="Q72" s="2" t="s">
        <v>36</v>
      </c>
      <c r="R72" s="2" t="str">
        <f>'[1]Раздел 1'!Q64</f>
        <v>нд</v>
      </c>
      <c r="S72" s="2" t="str">
        <f>'[1]Раздел 1'!V64</f>
        <v>нд</v>
      </c>
      <c r="T72" s="2" t="str">
        <f>'[1]Раздел 1'!AA64</f>
        <v>нд</v>
      </c>
      <c r="U72" s="2" t="str">
        <f>'[1]Раздел 1'!AF64</f>
        <v>нд</v>
      </c>
      <c r="V72" s="2" t="s">
        <v>36</v>
      </c>
      <c r="W72" s="2" t="s">
        <v>36</v>
      </c>
    </row>
    <row r="73" spans="2:23" ht="47.25" x14ac:dyDescent="0.25">
      <c r="B73" s="17" t="s">
        <v>76</v>
      </c>
      <c r="C73" s="40" t="s">
        <v>150</v>
      </c>
      <c r="D73" s="2" t="s">
        <v>151</v>
      </c>
      <c r="E73" s="1" t="s">
        <v>36</v>
      </c>
      <c r="F73" s="1" t="s">
        <v>36</v>
      </c>
      <c r="G73" s="2">
        <v>0.41526896666666668</v>
      </c>
      <c r="H73" s="2">
        <f t="shared" si="4"/>
        <v>0.41526896666666668</v>
      </c>
      <c r="I73" s="12">
        <f t="shared" ref="I73:I86" si="8">H73*0.1</f>
        <v>4.1526896666666674E-2</v>
      </c>
      <c r="J73" s="2">
        <f t="shared" ref="J73" si="9">H73-I73</f>
        <v>0.37374207000000004</v>
      </c>
      <c r="K73" s="1" t="s">
        <v>36</v>
      </c>
      <c r="L73" s="1" t="s">
        <v>36</v>
      </c>
      <c r="M73" s="51" t="s">
        <v>36</v>
      </c>
      <c r="N73" s="2">
        <f t="shared" si="1"/>
        <v>0.41526896666666668</v>
      </c>
      <c r="O73" s="1"/>
      <c r="P73" s="2">
        <v>0</v>
      </c>
      <c r="Q73" s="2">
        <v>0.41526896666666668</v>
      </c>
      <c r="R73" s="2" t="str">
        <f>'[1]Раздел 1'!Q65</f>
        <v>нд</v>
      </c>
      <c r="S73" s="2" t="str">
        <f>'[1]Раздел 1'!V65</f>
        <v>нд</v>
      </c>
      <c r="T73" s="2" t="str">
        <f>'[1]Раздел 1'!AA65</f>
        <v>нд</v>
      </c>
      <c r="U73" s="2" t="str">
        <f>'[1]Раздел 1'!AF65</f>
        <v>нд</v>
      </c>
      <c r="V73" s="2" t="s">
        <v>36</v>
      </c>
      <c r="W73" s="12">
        <f t="shared" ref="W73:W121" si="10">SUM(P73:V73)</f>
        <v>0.41526896666666668</v>
      </c>
    </row>
    <row r="74" spans="2:23" ht="47.25" x14ac:dyDescent="0.25">
      <c r="B74" s="17" t="s">
        <v>76</v>
      </c>
      <c r="C74" s="40" t="s">
        <v>152</v>
      </c>
      <c r="D74" s="2" t="s">
        <v>153</v>
      </c>
      <c r="E74" s="1" t="s">
        <v>36</v>
      </c>
      <c r="F74" s="1" t="s">
        <v>36</v>
      </c>
      <c r="G74" s="2" t="s">
        <v>36</v>
      </c>
      <c r="H74" s="60" t="str">
        <f t="shared" si="4"/>
        <v>нд</v>
      </c>
      <c r="I74" s="60" t="str">
        <f t="shared" si="4"/>
        <v>нд</v>
      </c>
      <c r="J74" s="60" t="str">
        <f t="shared" si="4"/>
        <v>нд</v>
      </c>
      <c r="K74" s="1" t="s">
        <v>36</v>
      </c>
      <c r="L74" s="1" t="s">
        <v>36</v>
      </c>
      <c r="M74" s="51" t="s">
        <v>36</v>
      </c>
      <c r="N74" s="2" t="str">
        <f t="shared" si="1"/>
        <v>нд</v>
      </c>
      <c r="O74" s="1"/>
      <c r="P74" s="2" t="s">
        <v>36</v>
      </c>
      <c r="Q74" s="2" t="s">
        <v>36</v>
      </c>
      <c r="R74" s="2" t="str">
        <f>'[1]Раздел 1'!Q66</f>
        <v>нд</v>
      </c>
      <c r="S74" s="2" t="str">
        <f>'[1]Раздел 1'!V66</f>
        <v>нд</v>
      </c>
      <c r="T74" s="2" t="str">
        <f>'[1]Раздел 1'!AA66</f>
        <v>нд</v>
      </c>
      <c r="U74" s="2" t="str">
        <f>'[1]Раздел 1'!AF66</f>
        <v>нд</v>
      </c>
      <c r="V74" s="2" t="s">
        <v>36</v>
      </c>
      <c r="W74" s="2" t="s">
        <v>36</v>
      </c>
    </row>
    <row r="75" spans="2:23" ht="78.75" x14ac:dyDescent="0.25">
      <c r="B75" s="17" t="s">
        <v>76</v>
      </c>
      <c r="C75" s="40" t="s">
        <v>287</v>
      </c>
      <c r="D75" s="2" t="s">
        <v>288</v>
      </c>
      <c r="E75" s="1" t="s">
        <v>36</v>
      </c>
      <c r="F75" s="1" t="s">
        <v>36</v>
      </c>
      <c r="G75" s="2">
        <v>0.5776496166666667</v>
      </c>
      <c r="H75" s="60">
        <f t="shared" si="4"/>
        <v>0.5776496166666667</v>
      </c>
      <c r="I75" s="12">
        <f t="shared" si="8"/>
        <v>5.776496166666667E-2</v>
      </c>
      <c r="J75" s="2">
        <f t="shared" ref="J75:J86" si="11">H75-I75</f>
        <v>0.51988465500000003</v>
      </c>
      <c r="K75" s="1" t="s">
        <v>36</v>
      </c>
      <c r="L75" s="1" t="s">
        <v>36</v>
      </c>
      <c r="M75" s="51" t="s">
        <v>36</v>
      </c>
      <c r="N75" s="2">
        <f t="shared" si="1"/>
        <v>0.5776496166666667</v>
      </c>
      <c r="O75" s="1"/>
      <c r="P75" s="2"/>
      <c r="Q75" s="2">
        <v>0.5776496166666667</v>
      </c>
      <c r="R75" s="2" t="str">
        <f>'[1]Раздел 1'!Q67</f>
        <v>нд</v>
      </c>
      <c r="S75" s="2" t="str">
        <f>'[1]Раздел 1'!V67</f>
        <v>нд</v>
      </c>
      <c r="T75" s="2" t="str">
        <f>'[1]Раздел 1'!AA67</f>
        <v>нд</v>
      </c>
      <c r="U75" s="2" t="str">
        <f>'[1]Раздел 1'!AF67</f>
        <v>нд</v>
      </c>
      <c r="V75" s="2" t="s">
        <v>36</v>
      </c>
      <c r="W75" s="12">
        <f t="shared" si="10"/>
        <v>0.5776496166666667</v>
      </c>
    </row>
    <row r="76" spans="2:23" ht="78.75" x14ac:dyDescent="0.25">
      <c r="B76" s="17" t="s">
        <v>76</v>
      </c>
      <c r="C76" s="40" t="s">
        <v>289</v>
      </c>
      <c r="D76" s="2" t="s">
        <v>290</v>
      </c>
      <c r="E76" s="1" t="s">
        <v>36</v>
      </c>
      <c r="F76" s="1" t="s">
        <v>36</v>
      </c>
      <c r="G76" s="2">
        <v>0.74408390000000002</v>
      </c>
      <c r="H76" s="60">
        <f t="shared" si="4"/>
        <v>0.74408390000000002</v>
      </c>
      <c r="I76" s="12">
        <f t="shared" si="8"/>
        <v>7.4408390000000005E-2</v>
      </c>
      <c r="J76" s="2">
        <f t="shared" si="11"/>
        <v>0.66967551000000003</v>
      </c>
      <c r="K76" s="1" t="s">
        <v>36</v>
      </c>
      <c r="L76" s="1" t="s">
        <v>36</v>
      </c>
      <c r="M76" s="51" t="s">
        <v>36</v>
      </c>
      <c r="N76" s="2">
        <f t="shared" si="1"/>
        <v>0.74408390000000002</v>
      </c>
      <c r="O76" s="1"/>
      <c r="P76" s="2"/>
      <c r="Q76" s="2">
        <v>0.74408390000000002</v>
      </c>
      <c r="R76" s="2" t="str">
        <f>'[1]Раздел 1'!Q68</f>
        <v>нд</v>
      </c>
      <c r="S76" s="2" t="str">
        <f>'[1]Раздел 1'!V68</f>
        <v>нд</v>
      </c>
      <c r="T76" s="2" t="str">
        <f>'[1]Раздел 1'!AA68</f>
        <v>нд</v>
      </c>
      <c r="U76" s="2" t="str">
        <f>'[1]Раздел 1'!AF68</f>
        <v>нд</v>
      </c>
      <c r="V76" s="2" t="s">
        <v>36</v>
      </c>
      <c r="W76" s="12">
        <f t="shared" si="10"/>
        <v>0.74408390000000002</v>
      </c>
    </row>
    <row r="77" spans="2:23" ht="47.25" x14ac:dyDescent="0.25">
      <c r="B77" s="17" t="s">
        <v>76</v>
      </c>
      <c r="C77" s="40" t="s">
        <v>291</v>
      </c>
      <c r="D77" s="2" t="s">
        <v>292</v>
      </c>
      <c r="E77" s="1" t="s">
        <v>36</v>
      </c>
      <c r="F77" s="1" t="s">
        <v>36</v>
      </c>
      <c r="G77" s="2">
        <v>1.3351614833333334</v>
      </c>
      <c r="H77" s="60">
        <f t="shared" si="4"/>
        <v>1.3351614833333334</v>
      </c>
      <c r="I77" s="12">
        <f t="shared" si="8"/>
        <v>0.13351614833333333</v>
      </c>
      <c r="J77" s="2">
        <f t="shared" si="11"/>
        <v>1.201645335</v>
      </c>
      <c r="K77" s="1" t="s">
        <v>36</v>
      </c>
      <c r="L77" s="1" t="s">
        <v>36</v>
      </c>
      <c r="M77" s="51" t="s">
        <v>36</v>
      </c>
      <c r="N77" s="2">
        <f t="shared" si="1"/>
        <v>1.3351614833333334</v>
      </c>
      <c r="O77" s="1"/>
      <c r="P77" s="2"/>
      <c r="Q77" s="2">
        <v>1.3351614833333334</v>
      </c>
      <c r="R77" s="2" t="str">
        <f>'[1]Раздел 1'!Q69</f>
        <v>нд</v>
      </c>
      <c r="S77" s="2" t="str">
        <f>'[1]Раздел 1'!V69</f>
        <v>нд</v>
      </c>
      <c r="T77" s="2" t="str">
        <f>'[1]Раздел 1'!AA69</f>
        <v>нд</v>
      </c>
      <c r="U77" s="2" t="str">
        <f>'[1]Раздел 1'!AF69</f>
        <v>нд</v>
      </c>
      <c r="V77" s="2" t="s">
        <v>36</v>
      </c>
      <c r="W77" s="12">
        <f t="shared" si="10"/>
        <v>1.3351614833333334</v>
      </c>
    </row>
    <row r="78" spans="2:23" ht="141.75" x14ac:dyDescent="0.25">
      <c r="B78" s="17" t="s">
        <v>76</v>
      </c>
      <c r="C78" s="40" t="s">
        <v>293</v>
      </c>
      <c r="D78" s="2" t="s">
        <v>294</v>
      </c>
      <c r="E78" s="1" t="s">
        <v>36</v>
      </c>
      <c r="F78" s="1" t="s">
        <v>36</v>
      </c>
      <c r="G78" s="2">
        <v>7.6823024916666673</v>
      </c>
      <c r="H78" s="60">
        <f t="shared" si="4"/>
        <v>7.6823024916666673</v>
      </c>
      <c r="I78" s="12">
        <f t="shared" si="8"/>
        <v>0.76823024916666682</v>
      </c>
      <c r="J78" s="2">
        <f t="shared" si="11"/>
        <v>6.9140722425000005</v>
      </c>
      <c r="K78" s="1" t="s">
        <v>36</v>
      </c>
      <c r="L78" s="1" t="s">
        <v>36</v>
      </c>
      <c r="M78" s="51" t="s">
        <v>36</v>
      </c>
      <c r="N78" s="2">
        <f t="shared" si="1"/>
        <v>7.6823024916666673</v>
      </c>
      <c r="O78" s="1"/>
      <c r="P78" s="2"/>
      <c r="Q78" s="2">
        <v>7.6823024916666673</v>
      </c>
      <c r="R78" s="2" t="str">
        <f>'[1]Раздел 1'!Q70</f>
        <v>нд</v>
      </c>
      <c r="S78" s="2" t="str">
        <f>'[1]Раздел 1'!V70</f>
        <v>нд</v>
      </c>
      <c r="T78" s="2" t="str">
        <f>'[1]Раздел 1'!AA70</f>
        <v>нд</v>
      </c>
      <c r="U78" s="2" t="str">
        <f>'[1]Раздел 1'!AF70</f>
        <v>нд</v>
      </c>
      <c r="V78" s="2" t="s">
        <v>36</v>
      </c>
      <c r="W78" s="12">
        <f t="shared" si="10"/>
        <v>7.6823024916666673</v>
      </c>
    </row>
    <row r="79" spans="2:23" ht="47.25" x14ac:dyDescent="0.25">
      <c r="B79" s="17" t="s">
        <v>76</v>
      </c>
      <c r="C79" s="40" t="s">
        <v>295</v>
      </c>
      <c r="D79" s="2" t="s">
        <v>296</v>
      </c>
      <c r="E79" s="1" t="s">
        <v>36</v>
      </c>
      <c r="F79" s="1" t="s">
        <v>36</v>
      </c>
      <c r="G79" s="2">
        <v>2.1244929416666665</v>
      </c>
      <c r="H79" s="60">
        <f t="shared" si="4"/>
        <v>2.1244929416666665</v>
      </c>
      <c r="I79" s="12">
        <f t="shared" si="8"/>
        <v>0.21244929416666666</v>
      </c>
      <c r="J79" s="2">
        <f t="shared" si="11"/>
        <v>1.9120436474999998</v>
      </c>
      <c r="K79" s="1" t="s">
        <v>36</v>
      </c>
      <c r="L79" s="1" t="s">
        <v>36</v>
      </c>
      <c r="M79" s="51" t="s">
        <v>36</v>
      </c>
      <c r="N79" s="2">
        <f t="shared" si="1"/>
        <v>2.1244929416666665</v>
      </c>
      <c r="O79" s="1"/>
      <c r="P79" s="2"/>
      <c r="Q79" s="2">
        <v>2.1244929416666665</v>
      </c>
      <c r="R79" s="2" t="str">
        <f>'[1]Раздел 1'!Q71</f>
        <v>нд</v>
      </c>
      <c r="S79" s="2" t="str">
        <f>'[1]Раздел 1'!V71</f>
        <v>нд</v>
      </c>
      <c r="T79" s="2" t="str">
        <f>'[1]Раздел 1'!AA71</f>
        <v>нд</v>
      </c>
      <c r="U79" s="2" t="str">
        <f>'[1]Раздел 1'!AF71</f>
        <v>нд</v>
      </c>
      <c r="V79" s="2" t="s">
        <v>36</v>
      </c>
      <c r="W79" s="12">
        <f t="shared" si="10"/>
        <v>2.1244929416666665</v>
      </c>
    </row>
    <row r="80" spans="2:23" ht="110.25" x14ac:dyDescent="0.25">
      <c r="B80" s="17" t="s">
        <v>76</v>
      </c>
      <c r="C80" s="40" t="s">
        <v>297</v>
      </c>
      <c r="D80" s="2" t="s">
        <v>298</v>
      </c>
      <c r="E80" s="1" t="s">
        <v>36</v>
      </c>
      <c r="F80" s="1" t="s">
        <v>36</v>
      </c>
      <c r="G80" s="2">
        <v>1.6711816333333334</v>
      </c>
      <c r="H80" s="60">
        <f t="shared" si="4"/>
        <v>1.6711816333333334</v>
      </c>
      <c r="I80" s="12">
        <f t="shared" si="8"/>
        <v>0.16711816333333335</v>
      </c>
      <c r="J80" s="2">
        <f t="shared" si="11"/>
        <v>1.50406347</v>
      </c>
      <c r="K80" s="1" t="s">
        <v>36</v>
      </c>
      <c r="L80" s="1" t="s">
        <v>36</v>
      </c>
      <c r="M80" s="51" t="s">
        <v>36</v>
      </c>
      <c r="N80" s="2">
        <f t="shared" si="1"/>
        <v>1.6711816333333334</v>
      </c>
      <c r="O80" s="1"/>
      <c r="P80" s="2"/>
      <c r="Q80" s="2">
        <v>1.6711816333333334</v>
      </c>
      <c r="R80" s="2" t="str">
        <f>'[1]Раздел 1'!Q72</f>
        <v>нд</v>
      </c>
      <c r="S80" s="2" t="str">
        <f>'[1]Раздел 1'!V72</f>
        <v>нд</v>
      </c>
      <c r="T80" s="2" t="str">
        <f>'[1]Раздел 1'!AA72</f>
        <v>нд</v>
      </c>
      <c r="U80" s="2" t="str">
        <f>'[1]Раздел 1'!AF72</f>
        <v>нд</v>
      </c>
      <c r="V80" s="2" t="s">
        <v>36</v>
      </c>
      <c r="W80" s="12">
        <f t="shared" si="10"/>
        <v>1.6711816333333334</v>
      </c>
    </row>
    <row r="81" spans="2:23" ht="63" x14ac:dyDescent="0.25">
      <c r="B81" s="17" t="s">
        <v>76</v>
      </c>
      <c r="C81" s="40" t="s">
        <v>299</v>
      </c>
      <c r="D81" s="2" t="s">
        <v>300</v>
      </c>
      <c r="E81" s="1" t="s">
        <v>36</v>
      </c>
      <c r="F81" s="1" t="s">
        <v>36</v>
      </c>
      <c r="G81" s="2">
        <v>0.30975737500000006</v>
      </c>
      <c r="H81" s="60">
        <f t="shared" si="4"/>
        <v>0.30975737500000006</v>
      </c>
      <c r="I81" s="12">
        <f t="shared" si="8"/>
        <v>3.0975737500000006E-2</v>
      </c>
      <c r="J81" s="2">
        <f t="shared" si="11"/>
        <v>0.27878163750000007</v>
      </c>
      <c r="K81" s="1" t="s">
        <v>36</v>
      </c>
      <c r="L81" s="1" t="s">
        <v>36</v>
      </c>
      <c r="M81" s="51" t="s">
        <v>36</v>
      </c>
      <c r="N81" s="2">
        <f t="shared" si="1"/>
        <v>0.30975737500000006</v>
      </c>
      <c r="O81" s="1"/>
      <c r="P81" s="2"/>
      <c r="Q81" s="2">
        <v>0.30975737500000006</v>
      </c>
      <c r="R81" s="2" t="str">
        <f>'[1]Раздел 1'!Q73</f>
        <v>нд</v>
      </c>
      <c r="S81" s="2" t="str">
        <f>'[1]Раздел 1'!V73</f>
        <v>нд</v>
      </c>
      <c r="T81" s="2" t="str">
        <f>'[1]Раздел 1'!AA73</f>
        <v>нд</v>
      </c>
      <c r="U81" s="2" t="str">
        <f>'[1]Раздел 1'!AF73</f>
        <v>нд</v>
      </c>
      <c r="V81" s="2" t="s">
        <v>36</v>
      </c>
      <c r="W81" s="12">
        <f t="shared" si="10"/>
        <v>0.30975737500000006</v>
      </c>
    </row>
    <row r="82" spans="2:23" ht="63" x14ac:dyDescent="0.25">
      <c r="B82" s="17" t="s">
        <v>76</v>
      </c>
      <c r="C82" s="40" t="s">
        <v>301</v>
      </c>
      <c r="D82" s="2" t="s">
        <v>302</v>
      </c>
      <c r="E82" s="1" t="s">
        <v>36</v>
      </c>
      <c r="F82" s="1" t="s">
        <v>36</v>
      </c>
      <c r="G82" s="2">
        <v>4.0061036416666669</v>
      </c>
      <c r="H82" s="60">
        <f t="shared" si="4"/>
        <v>4.0061036416666669</v>
      </c>
      <c r="I82" s="12">
        <f t="shared" si="8"/>
        <v>0.40061036416666673</v>
      </c>
      <c r="J82" s="2">
        <f t="shared" si="11"/>
        <v>3.6054932774999999</v>
      </c>
      <c r="K82" s="1" t="s">
        <v>36</v>
      </c>
      <c r="L82" s="1" t="s">
        <v>36</v>
      </c>
      <c r="M82" s="51" t="s">
        <v>36</v>
      </c>
      <c r="N82" s="2">
        <f t="shared" si="1"/>
        <v>4.0061036416666669</v>
      </c>
      <c r="O82" s="1"/>
      <c r="P82" s="2"/>
      <c r="Q82" s="2">
        <v>4.0061036416666669</v>
      </c>
      <c r="R82" s="2" t="str">
        <f>'[1]Раздел 1'!Q74</f>
        <v>нд</v>
      </c>
      <c r="S82" s="2" t="str">
        <f>'[1]Раздел 1'!V74</f>
        <v>нд</v>
      </c>
      <c r="T82" s="2" t="str">
        <f>'[1]Раздел 1'!AA74</f>
        <v>нд</v>
      </c>
      <c r="U82" s="2" t="str">
        <f>'[1]Раздел 1'!AF74</f>
        <v>нд</v>
      </c>
      <c r="V82" s="2" t="s">
        <v>36</v>
      </c>
      <c r="W82" s="12">
        <f t="shared" si="10"/>
        <v>4.0061036416666669</v>
      </c>
    </row>
    <row r="83" spans="2:23" ht="63" x14ac:dyDescent="0.25">
      <c r="B83" s="17" t="s">
        <v>76</v>
      </c>
      <c r="C83" s="40" t="s">
        <v>180</v>
      </c>
      <c r="D83" s="2" t="s">
        <v>181</v>
      </c>
      <c r="E83" s="1" t="s">
        <v>36</v>
      </c>
      <c r="F83" s="1" t="s">
        <v>36</v>
      </c>
      <c r="G83" s="2">
        <v>0.29241715833333337</v>
      </c>
      <c r="H83" s="60">
        <f t="shared" si="4"/>
        <v>0.29241715833333337</v>
      </c>
      <c r="I83" s="12">
        <f t="shared" si="8"/>
        <v>2.9241715833333338E-2</v>
      </c>
      <c r="J83" s="2">
        <f t="shared" si="11"/>
        <v>0.26317544250000002</v>
      </c>
      <c r="K83" s="1" t="s">
        <v>36</v>
      </c>
      <c r="L83" s="1" t="s">
        <v>36</v>
      </c>
      <c r="M83" s="51" t="s">
        <v>36</v>
      </c>
      <c r="N83" s="2">
        <f t="shared" si="1"/>
        <v>0.29241715833333337</v>
      </c>
      <c r="O83" s="1"/>
      <c r="P83" s="2"/>
      <c r="Q83" s="2">
        <v>0.29241715833333337</v>
      </c>
      <c r="R83" s="2" t="str">
        <f>'[1]Раздел 1'!Q75</f>
        <v>нд</v>
      </c>
      <c r="S83" s="2" t="str">
        <f>'[1]Раздел 1'!V75</f>
        <v>нд</v>
      </c>
      <c r="T83" s="2" t="str">
        <f>'[1]Раздел 1'!AA75</f>
        <v>нд</v>
      </c>
      <c r="U83" s="2" t="str">
        <f>'[1]Раздел 1'!AF75</f>
        <v>нд</v>
      </c>
      <c r="V83" s="2" t="s">
        <v>36</v>
      </c>
      <c r="W83" s="12">
        <f t="shared" si="10"/>
        <v>0.29241715833333337</v>
      </c>
    </row>
    <row r="84" spans="2:23" ht="110.25" x14ac:dyDescent="0.25">
      <c r="B84" s="17" t="s">
        <v>76</v>
      </c>
      <c r="C84" s="40" t="s">
        <v>303</v>
      </c>
      <c r="D84" s="2" t="s">
        <v>304</v>
      </c>
      <c r="E84" s="1" t="s">
        <v>36</v>
      </c>
      <c r="F84" s="1" t="s">
        <v>36</v>
      </c>
      <c r="G84" s="2">
        <v>0.90599040000000008</v>
      </c>
      <c r="H84" s="60">
        <f t="shared" si="4"/>
        <v>0.90599040000000008</v>
      </c>
      <c r="I84" s="12">
        <f t="shared" si="8"/>
        <v>9.059904000000002E-2</v>
      </c>
      <c r="J84" s="2">
        <f t="shared" si="11"/>
        <v>0.81539136000000001</v>
      </c>
      <c r="K84" s="1" t="s">
        <v>36</v>
      </c>
      <c r="L84" s="1" t="s">
        <v>36</v>
      </c>
      <c r="M84" s="51" t="s">
        <v>36</v>
      </c>
      <c r="N84" s="2">
        <f t="shared" si="1"/>
        <v>0.90599040000000008</v>
      </c>
      <c r="O84" s="1"/>
      <c r="P84" s="2"/>
      <c r="Q84" s="2" t="s">
        <v>36</v>
      </c>
      <c r="R84" s="2">
        <f>'[1]Раздел 1'!Q76/1.2</f>
        <v>0.90599040000000008</v>
      </c>
      <c r="S84" s="2" t="str">
        <f>'[1]Раздел 1'!V76</f>
        <v>нд</v>
      </c>
      <c r="T84" s="2" t="str">
        <f>'[1]Раздел 1'!AA76</f>
        <v>нд</v>
      </c>
      <c r="U84" s="2" t="str">
        <f>'[1]Раздел 1'!AF76</f>
        <v>нд</v>
      </c>
      <c r="V84" s="2" t="s">
        <v>36</v>
      </c>
      <c r="W84" s="12">
        <f t="shared" si="10"/>
        <v>0.90599040000000008</v>
      </c>
    </row>
    <row r="85" spans="2:23" ht="63" x14ac:dyDescent="0.25">
      <c r="B85" s="17" t="s">
        <v>76</v>
      </c>
      <c r="C85" s="40" t="s">
        <v>305</v>
      </c>
      <c r="D85" s="2" t="s">
        <v>306</v>
      </c>
      <c r="E85" s="1" t="s">
        <v>36</v>
      </c>
      <c r="F85" s="1" t="s">
        <v>36</v>
      </c>
      <c r="G85" s="2">
        <v>1.8289681200000001</v>
      </c>
      <c r="H85" s="60">
        <f t="shared" si="4"/>
        <v>1.8289681200000001</v>
      </c>
      <c r="I85" s="12">
        <f t="shared" si="8"/>
        <v>0.18289681200000002</v>
      </c>
      <c r="J85" s="2">
        <f t="shared" si="11"/>
        <v>1.646071308</v>
      </c>
      <c r="K85" s="1" t="s">
        <v>36</v>
      </c>
      <c r="L85" s="1" t="s">
        <v>36</v>
      </c>
      <c r="M85" s="51" t="s">
        <v>36</v>
      </c>
      <c r="N85" s="2">
        <f t="shared" si="1"/>
        <v>1.8289681200000001</v>
      </c>
      <c r="O85" s="1"/>
      <c r="P85" s="2"/>
      <c r="Q85" s="2" t="s">
        <v>36</v>
      </c>
      <c r="R85" s="2">
        <f>'[1]Раздел 1'!Q77/1.2</f>
        <v>1.8289681200000001</v>
      </c>
      <c r="S85" s="2" t="str">
        <f>'[1]Раздел 1'!V77</f>
        <v>нд</v>
      </c>
      <c r="T85" s="2" t="str">
        <f>'[1]Раздел 1'!AA77</f>
        <v>нд</v>
      </c>
      <c r="U85" s="2" t="str">
        <f>'[1]Раздел 1'!AF77</f>
        <v>нд</v>
      </c>
      <c r="V85" s="2" t="s">
        <v>36</v>
      </c>
      <c r="W85" s="12">
        <f t="shared" si="10"/>
        <v>1.8289681200000001</v>
      </c>
    </row>
    <row r="86" spans="2:23" ht="94.5" x14ac:dyDescent="0.25">
      <c r="B86" s="17" t="s">
        <v>76</v>
      </c>
      <c r="C86" s="40" t="s">
        <v>307</v>
      </c>
      <c r="D86" s="2" t="s">
        <v>308</v>
      </c>
      <c r="E86" s="1" t="s">
        <v>36</v>
      </c>
      <c r="F86" s="1" t="s">
        <v>36</v>
      </c>
      <c r="G86" s="2">
        <v>3.8085571439999999</v>
      </c>
      <c r="H86" s="60">
        <f t="shared" si="4"/>
        <v>3.8085571439999999</v>
      </c>
      <c r="I86" s="12">
        <f t="shared" si="8"/>
        <v>0.38085571439999999</v>
      </c>
      <c r="J86" s="2">
        <f t="shared" si="11"/>
        <v>3.4277014295999999</v>
      </c>
      <c r="K86" s="1" t="s">
        <v>36</v>
      </c>
      <c r="L86" s="1" t="s">
        <v>36</v>
      </c>
      <c r="M86" s="51" t="s">
        <v>36</v>
      </c>
      <c r="N86" s="2">
        <f t="shared" si="1"/>
        <v>3.8085571439999999</v>
      </c>
      <c r="O86" s="1"/>
      <c r="P86" s="2"/>
      <c r="Q86" s="2" t="s">
        <v>36</v>
      </c>
      <c r="R86" s="2">
        <f>'[1]Раздел 1'!Q78/1.2</f>
        <v>3.8085571439999999</v>
      </c>
      <c r="S86" s="2" t="str">
        <f>'[1]Раздел 1'!V78</f>
        <v>нд</v>
      </c>
      <c r="T86" s="2" t="str">
        <f>'[1]Раздел 1'!AA78</f>
        <v>нд</v>
      </c>
      <c r="U86" s="2" t="str">
        <f>'[1]Раздел 1'!AF78</f>
        <v>нд</v>
      </c>
      <c r="V86" s="2" t="s">
        <v>36</v>
      </c>
      <c r="W86" s="12">
        <f t="shared" si="10"/>
        <v>3.8085571439999999</v>
      </c>
    </row>
    <row r="87" spans="2:23" ht="31.5" x14ac:dyDescent="0.25">
      <c r="B87" s="17" t="s">
        <v>78</v>
      </c>
      <c r="C87" s="18" t="s">
        <v>79</v>
      </c>
      <c r="D87" s="1" t="s">
        <v>36</v>
      </c>
      <c r="E87" s="1" t="s">
        <v>36</v>
      </c>
      <c r="F87" s="1" t="s">
        <v>36</v>
      </c>
      <c r="G87" s="2">
        <v>116.78697053040949</v>
      </c>
      <c r="H87" s="60">
        <f>H89+H105</f>
        <v>116.78697053040949</v>
      </c>
      <c r="I87" s="60">
        <f>I89+I105</f>
        <v>11.678697053040951</v>
      </c>
      <c r="J87" s="60">
        <f>J89+J105</f>
        <v>105.10827347736854</v>
      </c>
      <c r="K87" s="1" t="s">
        <v>36</v>
      </c>
      <c r="L87" s="1" t="s">
        <v>36</v>
      </c>
      <c r="M87" s="3" t="s">
        <v>36</v>
      </c>
      <c r="N87" s="2">
        <f t="shared" si="1"/>
        <v>116.78697053040949</v>
      </c>
      <c r="O87" s="1" t="s">
        <v>36</v>
      </c>
      <c r="P87" s="1" t="s">
        <v>36</v>
      </c>
      <c r="Q87" s="2" t="s">
        <v>36</v>
      </c>
      <c r="R87" s="2" t="str">
        <f>'[1]Раздел 1'!Q79</f>
        <v>нд</v>
      </c>
      <c r="S87" s="2">
        <f>'[1]Раздел 1'!V79</f>
        <v>0</v>
      </c>
      <c r="T87" s="2" t="str">
        <f>'[1]Раздел 1'!AA79</f>
        <v>нд</v>
      </c>
      <c r="U87" s="2" t="str">
        <f>'[1]Раздел 1'!AF79</f>
        <v>нд</v>
      </c>
      <c r="V87" s="2" t="s">
        <v>36</v>
      </c>
      <c r="W87" s="2" t="s">
        <v>36</v>
      </c>
    </row>
    <row r="88" spans="2:23" ht="47.25" x14ac:dyDescent="0.25">
      <c r="B88" s="17" t="s">
        <v>80</v>
      </c>
      <c r="C88" s="18" t="s">
        <v>81</v>
      </c>
      <c r="D88" s="1" t="s">
        <v>36</v>
      </c>
      <c r="E88" s="1" t="s">
        <v>36</v>
      </c>
      <c r="F88" s="1" t="s">
        <v>36</v>
      </c>
      <c r="G88" s="1" t="s">
        <v>36</v>
      </c>
      <c r="H88" s="60" t="str">
        <f t="shared" si="4"/>
        <v>нд</v>
      </c>
      <c r="I88" s="1" t="s">
        <v>36</v>
      </c>
      <c r="J88" s="1" t="s">
        <v>36</v>
      </c>
      <c r="K88" s="1" t="s">
        <v>36</v>
      </c>
      <c r="L88" s="1" t="s">
        <v>36</v>
      </c>
      <c r="M88" s="3" t="s">
        <v>36</v>
      </c>
      <c r="N88" s="2" t="str">
        <f t="shared" si="1"/>
        <v>нд</v>
      </c>
      <c r="O88" s="1" t="s">
        <v>36</v>
      </c>
      <c r="P88" s="1" t="s">
        <v>36</v>
      </c>
      <c r="Q88" s="2" t="s">
        <v>36</v>
      </c>
      <c r="R88" s="2" t="str">
        <f>'[1]Раздел 1'!Q80</f>
        <v>нд</v>
      </c>
      <c r="S88" s="2">
        <f>'[1]Раздел 1'!V80/1.2</f>
        <v>11.515967612076096</v>
      </c>
      <c r="T88" s="2" t="str">
        <f>'[1]Раздел 1'!AA80</f>
        <v>нд</v>
      </c>
      <c r="U88" s="2" t="str">
        <f>'[1]Раздел 1'!AF80</f>
        <v>нд</v>
      </c>
      <c r="V88" s="2" t="s">
        <v>36</v>
      </c>
      <c r="W88" s="12">
        <f t="shared" si="10"/>
        <v>11.515967612076096</v>
      </c>
    </row>
    <row r="89" spans="2:23" ht="31.5" x14ac:dyDescent="0.25">
      <c r="B89" s="17" t="s">
        <v>31</v>
      </c>
      <c r="C89" s="18" t="s">
        <v>82</v>
      </c>
      <c r="D89" s="1" t="s">
        <v>52</v>
      </c>
      <c r="E89" s="1" t="s">
        <v>36</v>
      </c>
      <c r="F89" s="1" t="s">
        <v>36</v>
      </c>
      <c r="G89" s="2">
        <v>16.553986228742762</v>
      </c>
      <c r="H89" s="60">
        <f t="shared" si="4"/>
        <v>16.553986228742762</v>
      </c>
      <c r="I89" s="12">
        <f t="shared" ref="I89" si="12">H89*0.1</f>
        <v>1.6553986228742763</v>
      </c>
      <c r="J89" s="2">
        <f t="shared" ref="J89" si="13">H89-I89</f>
        <v>14.898587605868485</v>
      </c>
      <c r="K89" s="2">
        <v>0</v>
      </c>
      <c r="L89" s="2">
        <v>0</v>
      </c>
      <c r="M89" s="2">
        <v>0</v>
      </c>
      <c r="N89" s="2">
        <f t="shared" si="1"/>
        <v>16.553986228742762</v>
      </c>
      <c r="O89" s="2">
        <v>0</v>
      </c>
      <c r="P89" s="2">
        <v>0</v>
      </c>
      <c r="Q89" s="2" t="s">
        <v>36</v>
      </c>
      <c r="R89" s="2">
        <f>'[1]Раздел 1'!Q81/1.2</f>
        <v>2.0833333333333335</v>
      </c>
      <c r="S89" s="2">
        <f>'[1]Раздел 1'!V81/1.2</f>
        <v>11.515967612076096</v>
      </c>
      <c r="T89" s="2" t="str">
        <f>'[1]Раздел 1'!AA81</f>
        <v>нд</v>
      </c>
      <c r="U89" s="2" t="str">
        <f>'[1]Раздел 1'!AF81</f>
        <v>нд</v>
      </c>
      <c r="V89" s="2" t="s">
        <v>36</v>
      </c>
      <c r="W89" s="12">
        <f t="shared" si="10"/>
        <v>13.59930094540943</v>
      </c>
    </row>
    <row r="90" spans="2:23" ht="31.5" hidden="1" outlineLevel="1" x14ac:dyDescent="0.25">
      <c r="B90" s="17" t="s">
        <v>31</v>
      </c>
      <c r="C90" s="40" t="s">
        <v>154</v>
      </c>
      <c r="D90" s="2" t="s">
        <v>155</v>
      </c>
      <c r="E90" s="1" t="s">
        <v>36</v>
      </c>
      <c r="F90" s="1" t="s">
        <v>36</v>
      </c>
      <c r="G90" s="2"/>
      <c r="H90" s="60">
        <f t="shared" si="4"/>
        <v>0</v>
      </c>
      <c r="I90" s="12"/>
      <c r="J90" s="2"/>
      <c r="K90" s="1" t="s">
        <v>36</v>
      </c>
      <c r="L90" s="1" t="s">
        <v>36</v>
      </c>
      <c r="M90" s="51" t="s">
        <v>36</v>
      </c>
      <c r="N90" s="2">
        <f t="shared" ref="N90:N153" si="14">G90</f>
        <v>0</v>
      </c>
      <c r="O90" s="1"/>
      <c r="P90" s="2">
        <v>0</v>
      </c>
      <c r="Q90" s="2" t="s">
        <v>36</v>
      </c>
      <c r="R90" s="2" t="str">
        <f>'[1]Раздел 1'!Q82</f>
        <v>нд</v>
      </c>
      <c r="S90" s="2" t="str">
        <f>'[1]Раздел 1'!V82</f>
        <v>нд</v>
      </c>
      <c r="T90" s="2" t="str">
        <f>'[1]Раздел 1'!AA82</f>
        <v>нд</v>
      </c>
      <c r="U90" s="2" t="str">
        <f>'[1]Раздел 1'!AF82</f>
        <v>нд</v>
      </c>
      <c r="V90" s="2" t="s">
        <v>36</v>
      </c>
      <c r="W90" s="12">
        <f t="shared" si="10"/>
        <v>0</v>
      </c>
    </row>
    <row r="91" spans="2:23" ht="31.5" hidden="1" outlineLevel="1" x14ac:dyDescent="0.25">
      <c r="B91" s="17" t="s">
        <v>31</v>
      </c>
      <c r="C91" s="40" t="s">
        <v>156</v>
      </c>
      <c r="D91" s="2" t="s">
        <v>157</v>
      </c>
      <c r="E91" s="1" t="s">
        <v>36</v>
      </c>
      <c r="F91" s="1" t="s">
        <v>36</v>
      </c>
      <c r="G91" s="2"/>
      <c r="H91" s="60">
        <f t="shared" si="4"/>
        <v>0</v>
      </c>
      <c r="I91" s="12"/>
      <c r="J91" s="2"/>
      <c r="K91" s="1" t="s">
        <v>36</v>
      </c>
      <c r="L91" s="1" t="s">
        <v>36</v>
      </c>
      <c r="M91" s="51" t="s">
        <v>36</v>
      </c>
      <c r="N91" s="2">
        <f t="shared" si="14"/>
        <v>0</v>
      </c>
      <c r="O91" s="1"/>
      <c r="P91" s="2">
        <v>0</v>
      </c>
      <c r="Q91" s="2" t="s">
        <v>36</v>
      </c>
      <c r="R91" s="2" t="str">
        <f>'[1]Раздел 1'!Q83</f>
        <v>нд</v>
      </c>
      <c r="S91" s="2" t="str">
        <f>'[1]Раздел 1'!V83</f>
        <v>нд</v>
      </c>
      <c r="T91" s="2" t="str">
        <f>'[1]Раздел 1'!AA83</f>
        <v>нд</v>
      </c>
      <c r="U91" s="2" t="str">
        <f>'[1]Раздел 1'!AF83</f>
        <v>нд</v>
      </c>
      <c r="V91" s="2" t="s">
        <v>36</v>
      </c>
      <c r="W91" s="12">
        <f t="shared" si="10"/>
        <v>0</v>
      </c>
    </row>
    <row r="92" spans="2:23" ht="47.25" hidden="1" outlineLevel="1" x14ac:dyDescent="0.25">
      <c r="B92" s="17" t="s">
        <v>31</v>
      </c>
      <c r="C92" s="40" t="s">
        <v>158</v>
      </c>
      <c r="D92" s="2" t="s">
        <v>159</v>
      </c>
      <c r="E92" s="1" t="s">
        <v>36</v>
      </c>
      <c r="F92" s="1" t="s">
        <v>36</v>
      </c>
      <c r="G92" s="2"/>
      <c r="H92" s="60">
        <f t="shared" si="4"/>
        <v>0</v>
      </c>
      <c r="I92" s="12"/>
      <c r="J92" s="2"/>
      <c r="K92" s="1" t="s">
        <v>36</v>
      </c>
      <c r="L92" s="1" t="s">
        <v>36</v>
      </c>
      <c r="M92" s="51" t="s">
        <v>36</v>
      </c>
      <c r="N92" s="2">
        <f t="shared" si="14"/>
        <v>0</v>
      </c>
      <c r="O92" s="1"/>
      <c r="P92" s="2">
        <v>0</v>
      </c>
      <c r="Q92" s="2" t="s">
        <v>36</v>
      </c>
      <c r="R92" s="2" t="str">
        <f>'[1]Раздел 1'!Q84</f>
        <v>нд</v>
      </c>
      <c r="S92" s="2" t="str">
        <f>'[1]Раздел 1'!V84</f>
        <v>нд</v>
      </c>
      <c r="T92" s="2" t="str">
        <f>'[1]Раздел 1'!AA84</f>
        <v>нд</v>
      </c>
      <c r="U92" s="2" t="str">
        <f>'[1]Раздел 1'!AF84</f>
        <v>нд</v>
      </c>
      <c r="V92" s="2" t="s">
        <v>36</v>
      </c>
      <c r="W92" s="12">
        <f t="shared" si="10"/>
        <v>0</v>
      </c>
    </row>
    <row r="93" spans="2:23" ht="31.5" collapsed="1" x14ac:dyDescent="0.25">
      <c r="B93" s="17" t="s">
        <v>31</v>
      </c>
      <c r="C93" s="40" t="s">
        <v>160</v>
      </c>
      <c r="D93" s="2" t="s">
        <v>161</v>
      </c>
      <c r="E93" s="1" t="s">
        <v>36</v>
      </c>
      <c r="F93" s="1" t="s">
        <v>36</v>
      </c>
      <c r="G93" s="2" t="s">
        <v>36</v>
      </c>
      <c r="H93" s="60" t="str">
        <f t="shared" si="4"/>
        <v>нд</v>
      </c>
      <c r="I93" s="60" t="str">
        <f t="shared" si="4"/>
        <v>нд</v>
      </c>
      <c r="J93" s="60" t="str">
        <f t="shared" si="4"/>
        <v>нд</v>
      </c>
      <c r="K93" s="1" t="s">
        <v>36</v>
      </c>
      <c r="L93" s="1" t="s">
        <v>36</v>
      </c>
      <c r="M93" s="51" t="s">
        <v>36</v>
      </c>
      <c r="N93" s="2" t="str">
        <f t="shared" si="14"/>
        <v>нд</v>
      </c>
      <c r="O93" s="1"/>
      <c r="P93" s="2">
        <v>0</v>
      </c>
      <c r="Q93" s="2" t="s">
        <v>36</v>
      </c>
      <c r="R93" s="2" t="str">
        <f>'[1]Раздел 1'!Q85</f>
        <v>нд</v>
      </c>
      <c r="S93" s="2" t="str">
        <f>'[1]Раздел 1'!V85</f>
        <v>нд</v>
      </c>
      <c r="T93" s="2" t="str">
        <f>'[1]Раздел 1'!AA85</f>
        <v>нд</v>
      </c>
      <c r="U93" s="2" t="str">
        <f>'[1]Раздел 1'!AF85</f>
        <v>нд</v>
      </c>
      <c r="V93" s="2" t="s">
        <v>36</v>
      </c>
      <c r="W93" s="2" t="s">
        <v>36</v>
      </c>
    </row>
    <row r="94" spans="2:23" ht="47.25" x14ac:dyDescent="0.25">
      <c r="B94" s="17" t="s">
        <v>31</v>
      </c>
      <c r="C94" s="40" t="s">
        <v>162</v>
      </c>
      <c r="D94" s="2" t="s">
        <v>163</v>
      </c>
      <c r="E94" s="1" t="s">
        <v>36</v>
      </c>
      <c r="F94" s="1" t="s">
        <v>36</v>
      </c>
      <c r="G94" s="2">
        <v>3.460580833271667</v>
      </c>
      <c r="H94" s="60">
        <f t="shared" si="4"/>
        <v>3.460580833271667</v>
      </c>
      <c r="I94" s="12">
        <f t="shared" ref="I94:I96" si="15">H94*0.1</f>
        <v>0.3460580833271667</v>
      </c>
      <c r="J94" s="2">
        <f t="shared" ref="J94:J96" si="16">H94-I94</f>
        <v>3.1145227499445003</v>
      </c>
      <c r="K94" s="1" t="s">
        <v>36</v>
      </c>
      <c r="L94" s="1" t="s">
        <v>36</v>
      </c>
      <c r="M94" s="51" t="s">
        <v>36</v>
      </c>
      <c r="N94" s="2">
        <f t="shared" si="14"/>
        <v>3.460580833271667</v>
      </c>
      <c r="O94" s="1"/>
      <c r="P94" s="2">
        <v>0</v>
      </c>
      <c r="Q94" s="2" t="s">
        <v>36</v>
      </c>
      <c r="R94" s="2" t="str">
        <f>'[1]Раздел 1'!Q86</f>
        <v>нд</v>
      </c>
      <c r="S94" s="2">
        <f>'[1]Раздел 1'!V86/1.2</f>
        <v>3.460580833271667</v>
      </c>
      <c r="T94" s="2" t="str">
        <f>'[1]Раздел 1'!AA86</f>
        <v>нд</v>
      </c>
      <c r="U94" s="2" t="str">
        <f>'[1]Раздел 1'!AF86</f>
        <v>нд</v>
      </c>
      <c r="V94" s="2" t="s">
        <v>36</v>
      </c>
      <c r="W94" s="12">
        <f t="shared" si="10"/>
        <v>3.460580833271667</v>
      </c>
    </row>
    <row r="95" spans="2:23" ht="47.25" x14ac:dyDescent="0.25">
      <c r="B95" s="17" t="s">
        <v>31</v>
      </c>
      <c r="C95" s="40" t="s">
        <v>164</v>
      </c>
      <c r="D95" s="2" t="s">
        <v>165</v>
      </c>
      <c r="E95" s="1" t="s">
        <v>36</v>
      </c>
      <c r="F95" s="1" t="s">
        <v>36</v>
      </c>
      <c r="G95" s="2">
        <v>8.0553867788044293</v>
      </c>
      <c r="H95" s="60">
        <f t="shared" si="4"/>
        <v>8.0553867788044293</v>
      </c>
      <c r="I95" s="12">
        <f t="shared" si="15"/>
        <v>0.80553867788044298</v>
      </c>
      <c r="J95" s="2">
        <f t="shared" si="16"/>
        <v>7.2498481009239866</v>
      </c>
      <c r="K95" s="1" t="s">
        <v>36</v>
      </c>
      <c r="L95" s="1" t="s">
        <v>36</v>
      </c>
      <c r="M95" s="51" t="s">
        <v>36</v>
      </c>
      <c r="N95" s="2">
        <f t="shared" si="14"/>
        <v>8.0553867788044293</v>
      </c>
      <c r="O95" s="1"/>
      <c r="P95" s="2">
        <v>0</v>
      </c>
      <c r="Q95" s="2" t="s">
        <v>36</v>
      </c>
      <c r="R95" s="2" t="str">
        <f>'[1]Раздел 1'!Q87</f>
        <v>нд</v>
      </c>
      <c r="S95" s="2">
        <f>'[1]Раздел 1'!V87/1.2</f>
        <v>8.0553867788044293</v>
      </c>
      <c r="T95" s="2" t="str">
        <f>'[1]Раздел 1'!AA87</f>
        <v>нд</v>
      </c>
      <c r="U95" s="2" t="str">
        <f>'[1]Раздел 1'!AF87</f>
        <v>нд</v>
      </c>
      <c r="V95" s="2" t="s">
        <v>36</v>
      </c>
      <c r="W95" s="12">
        <f t="shared" si="10"/>
        <v>8.0553867788044293</v>
      </c>
    </row>
    <row r="96" spans="2:23" ht="47.25" x14ac:dyDescent="0.25">
      <c r="B96" s="17" t="s">
        <v>31</v>
      </c>
      <c r="C96" s="40" t="s">
        <v>167</v>
      </c>
      <c r="D96" s="2" t="s">
        <v>168</v>
      </c>
      <c r="E96" s="1" t="s">
        <v>36</v>
      </c>
      <c r="F96" s="1" t="s">
        <v>36</v>
      </c>
      <c r="G96" s="2">
        <v>5.0380186166666663</v>
      </c>
      <c r="H96" s="60">
        <f t="shared" si="4"/>
        <v>5.0380186166666663</v>
      </c>
      <c r="I96" s="12">
        <f t="shared" si="15"/>
        <v>0.50380186166666663</v>
      </c>
      <c r="J96" s="2">
        <f t="shared" si="16"/>
        <v>4.5342167549999992</v>
      </c>
      <c r="K96" s="1" t="s">
        <v>36</v>
      </c>
      <c r="L96" s="1" t="s">
        <v>36</v>
      </c>
      <c r="M96" s="51" t="s">
        <v>36</v>
      </c>
      <c r="N96" s="2">
        <f t="shared" si="14"/>
        <v>5.0380186166666663</v>
      </c>
      <c r="O96" s="1"/>
      <c r="P96" s="2">
        <v>0</v>
      </c>
      <c r="Q96" s="2" t="s">
        <v>36</v>
      </c>
      <c r="R96" s="2" t="str">
        <f>'[1]Раздел 1'!Q88</f>
        <v>нд</v>
      </c>
      <c r="S96" s="2" t="str">
        <f>'[1]Раздел 1'!V88</f>
        <v>нд</v>
      </c>
      <c r="T96" s="2">
        <f>'[1]Раздел 1'!AA88</f>
        <v>6.0456223399999995</v>
      </c>
      <c r="U96" s="2" t="str">
        <f>'[1]Раздел 1'!AF88</f>
        <v>нд</v>
      </c>
      <c r="V96" s="2" t="s">
        <v>36</v>
      </c>
      <c r="W96" s="12">
        <f t="shared" si="10"/>
        <v>6.0456223399999995</v>
      </c>
    </row>
    <row r="97" spans="2:25" ht="31.5" hidden="1" x14ac:dyDescent="0.25">
      <c r="B97" s="17" t="s">
        <v>31</v>
      </c>
      <c r="C97" s="40" t="s">
        <v>170</v>
      </c>
      <c r="D97" s="2" t="s">
        <v>171</v>
      </c>
      <c r="E97" s="1" t="s">
        <v>36</v>
      </c>
      <c r="F97" s="1" t="s">
        <v>36</v>
      </c>
      <c r="G97" s="2">
        <v>0</v>
      </c>
      <c r="H97" s="60">
        <f t="shared" si="4"/>
        <v>0</v>
      </c>
      <c r="I97" s="12">
        <v>0</v>
      </c>
      <c r="J97" s="2">
        <v>0</v>
      </c>
      <c r="K97" s="1" t="s">
        <v>36</v>
      </c>
      <c r="L97" s="1" t="s">
        <v>36</v>
      </c>
      <c r="M97" s="51" t="s">
        <v>36</v>
      </c>
      <c r="N97" s="2">
        <f t="shared" si="14"/>
        <v>0</v>
      </c>
      <c r="O97" s="1"/>
      <c r="P97" s="2">
        <v>0</v>
      </c>
      <c r="Q97" s="2" t="s">
        <v>36</v>
      </c>
      <c r="R97" s="2" t="str">
        <f>'[1]Раздел 1'!Q89</f>
        <v>нд</v>
      </c>
      <c r="S97" s="2" t="str">
        <f>'[1]Раздел 1'!V89</f>
        <v>нд</v>
      </c>
      <c r="T97" s="2">
        <f>'[1]Раздел 1'!AA89</f>
        <v>0</v>
      </c>
      <c r="U97" s="2" t="str">
        <f>'[1]Раздел 1'!AF89</f>
        <v>нд</v>
      </c>
      <c r="V97" s="2" t="s">
        <v>36</v>
      </c>
      <c r="W97" s="12">
        <f t="shared" si="10"/>
        <v>0</v>
      </c>
    </row>
    <row r="98" spans="2:25" ht="31.5" hidden="1" x14ac:dyDescent="0.25">
      <c r="B98" s="17" t="s">
        <v>31</v>
      </c>
      <c r="C98" s="40" t="s">
        <v>172</v>
      </c>
      <c r="D98" s="2" t="s">
        <v>173</v>
      </c>
      <c r="E98" s="1" t="s">
        <v>36</v>
      </c>
      <c r="F98" s="1" t="s">
        <v>36</v>
      </c>
      <c r="G98" s="2">
        <v>0</v>
      </c>
      <c r="H98" s="60">
        <f t="shared" si="4"/>
        <v>0</v>
      </c>
      <c r="I98" s="12">
        <v>0</v>
      </c>
      <c r="J98" s="2">
        <v>0</v>
      </c>
      <c r="K98" s="1" t="s">
        <v>36</v>
      </c>
      <c r="L98" s="1" t="s">
        <v>36</v>
      </c>
      <c r="M98" s="51" t="s">
        <v>36</v>
      </c>
      <c r="N98" s="2">
        <f t="shared" si="14"/>
        <v>0</v>
      </c>
      <c r="O98" s="1"/>
      <c r="P98" s="2">
        <v>0</v>
      </c>
      <c r="Q98" s="2" t="s">
        <v>36</v>
      </c>
      <c r="R98" s="2" t="str">
        <f>'[1]Раздел 1'!Q90</f>
        <v>нд</v>
      </c>
      <c r="S98" s="2" t="str">
        <f>'[1]Раздел 1'!V90</f>
        <v>нд</v>
      </c>
      <c r="T98" s="2">
        <f>'[1]Раздел 1'!AA90</f>
        <v>0</v>
      </c>
      <c r="U98" s="2" t="str">
        <f>'[1]Раздел 1'!AF90</f>
        <v>нд</v>
      </c>
      <c r="V98" s="2" t="s">
        <v>36</v>
      </c>
      <c r="W98" s="12">
        <f t="shared" si="10"/>
        <v>0</v>
      </c>
    </row>
    <row r="99" spans="2:25" ht="31.5" hidden="1" x14ac:dyDescent="0.25">
      <c r="B99" s="17" t="s">
        <v>31</v>
      </c>
      <c r="C99" s="40" t="s">
        <v>174</v>
      </c>
      <c r="D99" s="2" t="s">
        <v>175</v>
      </c>
      <c r="E99" s="1" t="s">
        <v>36</v>
      </c>
      <c r="F99" s="1" t="s">
        <v>36</v>
      </c>
      <c r="G99" s="2">
        <v>0</v>
      </c>
      <c r="H99" s="60">
        <f t="shared" si="4"/>
        <v>0</v>
      </c>
      <c r="I99" s="12">
        <v>0</v>
      </c>
      <c r="J99" s="2">
        <v>0</v>
      </c>
      <c r="K99" s="1" t="s">
        <v>36</v>
      </c>
      <c r="L99" s="1" t="s">
        <v>36</v>
      </c>
      <c r="M99" s="51" t="s">
        <v>36</v>
      </c>
      <c r="N99" s="2">
        <f t="shared" si="14"/>
        <v>0</v>
      </c>
      <c r="O99" s="1"/>
      <c r="P99" s="2">
        <v>0</v>
      </c>
      <c r="Q99" s="2" t="s">
        <v>36</v>
      </c>
      <c r="R99" s="2" t="str">
        <f>'[1]Раздел 1'!Q91</f>
        <v>нд</v>
      </c>
      <c r="S99" s="2" t="str">
        <f>'[1]Раздел 1'!V91</f>
        <v>нд</v>
      </c>
      <c r="T99" s="2">
        <f>'[1]Раздел 1'!AA91</f>
        <v>0</v>
      </c>
      <c r="U99" s="2" t="str">
        <f>'[1]Раздел 1'!AF91</f>
        <v>нд</v>
      </c>
      <c r="V99" s="2" t="s">
        <v>36</v>
      </c>
      <c r="W99" s="12">
        <f t="shared" si="10"/>
        <v>0</v>
      </c>
    </row>
    <row r="100" spans="2:25" ht="31.5" hidden="1" x14ac:dyDescent="0.25">
      <c r="B100" s="17" t="s">
        <v>31</v>
      </c>
      <c r="C100" s="40" t="s">
        <v>176</v>
      </c>
      <c r="D100" s="2" t="s">
        <v>177</v>
      </c>
      <c r="E100" s="1" t="s">
        <v>36</v>
      </c>
      <c r="F100" s="1" t="s">
        <v>36</v>
      </c>
      <c r="G100" s="2">
        <v>0</v>
      </c>
      <c r="H100" s="60">
        <f t="shared" ref="H100:J163" si="17">G100</f>
        <v>0</v>
      </c>
      <c r="I100" s="12">
        <v>0</v>
      </c>
      <c r="J100" s="2">
        <v>0</v>
      </c>
      <c r="K100" s="1" t="s">
        <v>36</v>
      </c>
      <c r="L100" s="1" t="s">
        <v>36</v>
      </c>
      <c r="M100" s="51" t="s">
        <v>36</v>
      </c>
      <c r="N100" s="2">
        <f t="shared" si="14"/>
        <v>0</v>
      </c>
      <c r="O100" s="1"/>
      <c r="P100" s="2">
        <v>0</v>
      </c>
      <c r="Q100" s="2" t="s">
        <v>36</v>
      </c>
      <c r="R100" s="2" t="str">
        <f>'[1]Раздел 1'!Q92</f>
        <v>нд</v>
      </c>
      <c r="S100" s="2" t="str">
        <f>'[1]Раздел 1'!V92</f>
        <v>нд</v>
      </c>
      <c r="T100" s="2">
        <f>'[1]Раздел 1'!AA92</f>
        <v>0</v>
      </c>
      <c r="U100" s="2" t="str">
        <f>'[1]Раздел 1'!AF92</f>
        <v>нд</v>
      </c>
      <c r="V100" s="2" t="s">
        <v>36</v>
      </c>
      <c r="W100" s="12">
        <f t="shared" si="10"/>
        <v>0</v>
      </c>
    </row>
    <row r="101" spans="2:25" ht="63" x14ac:dyDescent="0.25">
      <c r="B101" s="17" t="s">
        <v>31</v>
      </c>
      <c r="C101" s="40" t="s">
        <v>178</v>
      </c>
      <c r="D101" s="2" t="s">
        <v>179</v>
      </c>
      <c r="E101" s="1" t="s">
        <v>36</v>
      </c>
      <c r="F101" s="1" t="s">
        <v>36</v>
      </c>
      <c r="G101" s="2" t="s">
        <v>36</v>
      </c>
      <c r="H101" s="60" t="str">
        <f t="shared" si="17"/>
        <v>нд</v>
      </c>
      <c r="I101" s="60" t="str">
        <f t="shared" si="17"/>
        <v>нд</v>
      </c>
      <c r="J101" s="60" t="str">
        <f t="shared" si="17"/>
        <v>нд</v>
      </c>
      <c r="K101" s="1" t="s">
        <v>36</v>
      </c>
      <c r="L101" s="1" t="s">
        <v>36</v>
      </c>
      <c r="M101" s="51" t="s">
        <v>36</v>
      </c>
      <c r="N101" s="2" t="str">
        <f t="shared" si="14"/>
        <v>нд</v>
      </c>
      <c r="O101" s="1"/>
      <c r="P101" s="2">
        <v>0</v>
      </c>
      <c r="Q101" s="2" t="s">
        <v>36</v>
      </c>
      <c r="R101" s="2" t="str">
        <f>'[1]Раздел 1'!Q93</f>
        <v>нд</v>
      </c>
      <c r="S101" s="2" t="str">
        <f>'[1]Раздел 1'!V93</f>
        <v>нд</v>
      </c>
      <c r="T101" s="2" t="str">
        <f>'[1]Раздел 1'!AA93</f>
        <v>нд</v>
      </c>
      <c r="U101" s="2" t="str">
        <f>'[1]Раздел 1'!AF93</f>
        <v>нд</v>
      </c>
      <c r="V101" s="2" t="s">
        <v>36</v>
      </c>
      <c r="W101" s="2" t="s">
        <v>36</v>
      </c>
    </row>
    <row r="102" spans="2:25" ht="63" hidden="1" x14ac:dyDescent="0.25">
      <c r="B102" s="17" t="s">
        <v>31</v>
      </c>
      <c r="C102" s="40" t="s">
        <v>180</v>
      </c>
      <c r="D102" s="2" t="s">
        <v>181</v>
      </c>
      <c r="E102" s="1" t="s">
        <v>36</v>
      </c>
      <c r="F102" s="1" t="s">
        <v>36</v>
      </c>
      <c r="G102" s="2">
        <v>0</v>
      </c>
      <c r="H102" s="60">
        <f t="shared" si="17"/>
        <v>0</v>
      </c>
      <c r="I102" s="12">
        <v>0</v>
      </c>
      <c r="J102" s="2">
        <v>0</v>
      </c>
      <c r="K102" s="1" t="s">
        <v>36</v>
      </c>
      <c r="L102" s="1" t="s">
        <v>36</v>
      </c>
      <c r="M102" s="51" t="s">
        <v>36</v>
      </c>
      <c r="N102" s="2">
        <f t="shared" si="14"/>
        <v>0</v>
      </c>
      <c r="O102" s="1"/>
      <c r="P102" s="2">
        <v>0</v>
      </c>
      <c r="Q102" s="2" t="s">
        <v>36</v>
      </c>
      <c r="R102" s="2" t="str">
        <f>'[1]Раздел 1'!Q94</f>
        <v>нд</v>
      </c>
      <c r="S102" s="2" t="str">
        <f>'[1]Раздел 1'!V94</f>
        <v>нд</v>
      </c>
      <c r="T102" s="2" t="str">
        <f>'[1]Раздел 1'!AA94</f>
        <v>нд</v>
      </c>
      <c r="U102" s="2" t="str">
        <f>'[1]Раздел 1'!AF94</f>
        <v>нд</v>
      </c>
      <c r="V102" s="2" t="s">
        <v>36</v>
      </c>
      <c r="W102" s="2" t="s">
        <v>36</v>
      </c>
    </row>
    <row r="103" spans="2:25" ht="47.25" x14ac:dyDescent="0.25">
      <c r="B103" s="17" t="s">
        <v>32</v>
      </c>
      <c r="C103" s="18" t="s">
        <v>83</v>
      </c>
      <c r="D103" s="1" t="s">
        <v>36</v>
      </c>
      <c r="E103" s="1" t="s">
        <v>36</v>
      </c>
      <c r="F103" s="1" t="s">
        <v>36</v>
      </c>
      <c r="G103" s="1" t="s">
        <v>36</v>
      </c>
      <c r="H103" s="60" t="str">
        <f t="shared" si="17"/>
        <v>нд</v>
      </c>
      <c r="I103" s="1" t="s">
        <v>36</v>
      </c>
      <c r="J103" s="1" t="s">
        <v>36</v>
      </c>
      <c r="K103" s="1" t="s">
        <v>36</v>
      </c>
      <c r="L103" s="1" t="s">
        <v>36</v>
      </c>
      <c r="M103" s="3" t="s">
        <v>36</v>
      </c>
      <c r="N103" s="2" t="str">
        <f t="shared" si="14"/>
        <v>нд</v>
      </c>
      <c r="O103" s="1" t="s">
        <v>36</v>
      </c>
      <c r="P103" s="1" t="s">
        <v>36</v>
      </c>
      <c r="Q103" s="2" t="s">
        <v>36</v>
      </c>
      <c r="R103" s="2" t="str">
        <f>'[1]Раздел 1'!Q95</f>
        <v>нд</v>
      </c>
      <c r="S103" s="2" t="str">
        <f>'[1]Раздел 1'!V95</f>
        <v>нд</v>
      </c>
      <c r="T103" s="2" t="str">
        <f>'[1]Раздел 1'!AA95</f>
        <v>нд</v>
      </c>
      <c r="U103" s="2" t="str">
        <f>'[1]Раздел 1'!AF95</f>
        <v>нд</v>
      </c>
      <c r="V103" s="2" t="s">
        <v>36</v>
      </c>
      <c r="W103" s="2" t="s">
        <v>36</v>
      </c>
    </row>
    <row r="104" spans="2:25" ht="31.5" x14ac:dyDescent="0.25">
      <c r="B104" s="17" t="s">
        <v>84</v>
      </c>
      <c r="C104" s="18" t="s">
        <v>85</v>
      </c>
      <c r="D104" s="1" t="s">
        <v>36</v>
      </c>
      <c r="E104" s="1" t="s">
        <v>36</v>
      </c>
      <c r="F104" s="1" t="s">
        <v>36</v>
      </c>
      <c r="G104" s="1" t="s">
        <v>36</v>
      </c>
      <c r="H104" s="60" t="str">
        <f t="shared" si="17"/>
        <v>нд</v>
      </c>
      <c r="I104" s="1" t="s">
        <v>36</v>
      </c>
      <c r="J104" s="1" t="s">
        <v>36</v>
      </c>
      <c r="K104" s="1" t="s">
        <v>36</v>
      </c>
      <c r="L104" s="1" t="s">
        <v>36</v>
      </c>
      <c r="M104" s="3" t="s">
        <v>36</v>
      </c>
      <c r="N104" s="2" t="str">
        <f t="shared" si="14"/>
        <v>нд</v>
      </c>
      <c r="O104" s="1" t="s">
        <v>36</v>
      </c>
      <c r="P104" s="1" t="s">
        <v>36</v>
      </c>
      <c r="Q104" s="2" t="s">
        <v>36</v>
      </c>
      <c r="R104" s="2" t="str">
        <f>'[1]Раздел 1'!Q96</f>
        <v>нд</v>
      </c>
      <c r="S104" s="2" t="str">
        <f>'[1]Раздел 1'!V96</f>
        <v>нд</v>
      </c>
      <c r="T104" s="2" t="str">
        <f>'[1]Раздел 1'!AA96</f>
        <v>нд</v>
      </c>
      <c r="U104" s="2" t="str">
        <f>'[1]Раздел 1'!AF96</f>
        <v>нд</v>
      </c>
      <c r="V104" s="2" t="s">
        <v>36</v>
      </c>
      <c r="W104" s="2" t="s">
        <v>36</v>
      </c>
    </row>
    <row r="105" spans="2:25" x14ac:dyDescent="0.25">
      <c r="B105" s="17" t="s">
        <v>86</v>
      </c>
      <c r="C105" s="18" t="s">
        <v>87</v>
      </c>
      <c r="D105" s="1" t="s">
        <v>36</v>
      </c>
      <c r="E105" s="1" t="s">
        <v>36</v>
      </c>
      <c r="F105" s="1" t="s">
        <v>36</v>
      </c>
      <c r="G105" s="2">
        <v>100.23298430166673</v>
      </c>
      <c r="H105" s="60">
        <f t="shared" si="17"/>
        <v>100.23298430166673</v>
      </c>
      <c r="I105" s="12">
        <f>SUM(I107:I121)</f>
        <v>10.023298430166674</v>
      </c>
      <c r="J105" s="12">
        <f>SUM(J107:J121)</f>
        <v>90.209685871500056</v>
      </c>
      <c r="K105" s="2">
        <v>0</v>
      </c>
      <c r="L105" s="2">
        <v>0</v>
      </c>
      <c r="M105" s="2">
        <v>0</v>
      </c>
      <c r="N105" s="2">
        <f t="shared" si="14"/>
        <v>100.23298430166673</v>
      </c>
      <c r="O105" s="1" t="s">
        <v>36</v>
      </c>
      <c r="P105" s="2">
        <v>0</v>
      </c>
      <c r="Q105" s="2">
        <v>18.402818303333333</v>
      </c>
      <c r="R105" s="2">
        <f>'[1]Раздел 1'!Q97/1.2</f>
        <v>2.0833333333333335</v>
      </c>
      <c r="S105" s="2">
        <f>'[1]Раздел 1'!V97/1.2</f>
        <v>19.81344267000004</v>
      </c>
      <c r="T105" s="2">
        <f>'[1]Раздел 1'!AA97/1.2</f>
        <v>16.269460495000033</v>
      </c>
      <c r="U105" s="2">
        <f>'[1]Раздел 1'!AF97/1.2</f>
        <v>43.663929500000002</v>
      </c>
      <c r="V105" s="2" t="s">
        <v>36</v>
      </c>
      <c r="W105" s="12">
        <f>SUM(W106:W121)</f>
        <v>100.23298430166673</v>
      </c>
      <c r="Y105" s="68"/>
    </row>
    <row r="106" spans="2:25" ht="31.5" x14ac:dyDescent="0.25">
      <c r="B106" s="17" t="s">
        <v>86</v>
      </c>
      <c r="C106" s="40" t="s">
        <v>182</v>
      </c>
      <c r="D106" s="2" t="s">
        <v>183</v>
      </c>
      <c r="E106" s="1" t="s">
        <v>36</v>
      </c>
      <c r="F106" s="1" t="s">
        <v>36</v>
      </c>
      <c r="G106" s="2" t="s">
        <v>36</v>
      </c>
      <c r="H106" s="60" t="str">
        <f t="shared" si="17"/>
        <v>нд</v>
      </c>
      <c r="I106" s="1" t="s">
        <v>36</v>
      </c>
      <c r="J106" s="1" t="s">
        <v>36</v>
      </c>
      <c r="K106" s="1" t="s">
        <v>36</v>
      </c>
      <c r="L106" s="1" t="s">
        <v>36</v>
      </c>
      <c r="M106" s="51" t="s">
        <v>36</v>
      </c>
      <c r="N106" s="2" t="str">
        <f t="shared" si="14"/>
        <v>нд</v>
      </c>
      <c r="O106" s="1"/>
      <c r="P106" s="2">
        <v>0</v>
      </c>
      <c r="Q106" s="2" t="s">
        <v>36</v>
      </c>
      <c r="R106" s="2" t="str">
        <f>'[1]Раздел 1'!Q98</f>
        <v>нд</v>
      </c>
      <c r="S106" s="2" t="str">
        <f>'[1]Раздел 1'!V98</f>
        <v>нд</v>
      </c>
      <c r="T106" s="2" t="str">
        <f>'[1]Раздел 1'!AA98</f>
        <v>нд</v>
      </c>
      <c r="U106" s="2" t="str">
        <f>'[1]Раздел 1'!AF98</f>
        <v>нд</v>
      </c>
      <c r="V106" s="2" t="s">
        <v>36</v>
      </c>
      <c r="W106" s="12">
        <f t="shared" si="10"/>
        <v>0</v>
      </c>
      <c r="Y106" s="68"/>
    </row>
    <row r="107" spans="2:25" ht="31.5" x14ac:dyDescent="0.25">
      <c r="B107" s="17" t="s">
        <v>86</v>
      </c>
      <c r="C107" s="40" t="s">
        <v>184</v>
      </c>
      <c r="D107" s="2" t="s">
        <v>185</v>
      </c>
      <c r="E107" s="1" t="s">
        <v>36</v>
      </c>
      <c r="F107" s="1" t="s">
        <v>36</v>
      </c>
      <c r="G107" s="2">
        <v>29.726154990000069</v>
      </c>
      <c r="H107" s="60">
        <f t="shared" si="17"/>
        <v>29.726154990000069</v>
      </c>
      <c r="I107" s="12">
        <f t="shared" ref="I107" si="18">H107*0.1</f>
        <v>2.9726154990000069</v>
      </c>
      <c r="J107" s="2">
        <f t="shared" ref="J107" si="19">H107-I107</f>
        <v>26.753539491000062</v>
      </c>
      <c r="K107" s="1" t="s">
        <v>36</v>
      </c>
      <c r="L107" s="1" t="s">
        <v>36</v>
      </c>
      <c r="M107" s="51" t="s">
        <v>36</v>
      </c>
      <c r="N107" s="2">
        <f t="shared" si="14"/>
        <v>29.726154990000069</v>
      </c>
      <c r="O107" s="1"/>
      <c r="P107" s="2">
        <v>0</v>
      </c>
      <c r="Q107" s="2" t="s">
        <v>36</v>
      </c>
      <c r="R107" s="2" t="str">
        <f>'[1]Раздел 1'!Q99</f>
        <v>нд</v>
      </c>
      <c r="S107" s="2">
        <f>'[1]Раздел 1'!V99/1.2</f>
        <v>11.15989332833337</v>
      </c>
      <c r="T107" s="2">
        <f>'[1]Раздел 1'!AA99/1.2</f>
        <v>12.0939321616667</v>
      </c>
      <c r="U107" s="2">
        <f>'[1]Раздел 1'!AF99/1.2</f>
        <v>6.4723295000000007</v>
      </c>
      <c r="V107" s="2" t="s">
        <v>36</v>
      </c>
      <c r="W107" s="12">
        <f t="shared" si="10"/>
        <v>29.726154990000069</v>
      </c>
    </row>
    <row r="108" spans="2:25" ht="47.25" x14ac:dyDescent="0.25">
      <c r="B108" s="17" t="s">
        <v>86</v>
      </c>
      <c r="C108" s="40" t="s">
        <v>186</v>
      </c>
      <c r="D108" s="2" t="s">
        <v>187</v>
      </c>
      <c r="E108" s="1" t="s">
        <v>36</v>
      </c>
      <c r="F108" s="1" t="s">
        <v>36</v>
      </c>
      <c r="G108" s="2" t="s">
        <v>36</v>
      </c>
      <c r="H108" s="60" t="str">
        <f t="shared" si="17"/>
        <v>нд</v>
      </c>
      <c r="I108" s="1" t="s">
        <v>36</v>
      </c>
      <c r="J108" s="1" t="s">
        <v>36</v>
      </c>
      <c r="K108" s="1" t="s">
        <v>36</v>
      </c>
      <c r="L108" s="1" t="s">
        <v>36</v>
      </c>
      <c r="M108" s="51" t="s">
        <v>36</v>
      </c>
      <c r="N108" s="2" t="str">
        <f t="shared" si="14"/>
        <v>нд</v>
      </c>
      <c r="O108" s="1"/>
      <c r="P108" s="2">
        <v>0</v>
      </c>
      <c r="Q108" s="2" t="s">
        <v>36</v>
      </c>
      <c r="R108" s="2" t="str">
        <f>'[1]Раздел 1'!Q100</f>
        <v>нд</v>
      </c>
      <c r="S108" s="2" t="str">
        <f>'[1]Раздел 1'!V100</f>
        <v>нд</v>
      </c>
      <c r="T108" s="2" t="str">
        <f>'[1]Раздел 1'!AA100</f>
        <v>нд</v>
      </c>
      <c r="U108" s="2" t="str">
        <f>'[1]Раздел 1'!AF100</f>
        <v>нд</v>
      </c>
      <c r="V108" s="2" t="s">
        <v>36</v>
      </c>
      <c r="W108" s="12">
        <f t="shared" si="10"/>
        <v>0</v>
      </c>
    </row>
    <row r="109" spans="2:25" hidden="1" x14ac:dyDescent="0.25">
      <c r="B109" s="17" t="s">
        <v>86</v>
      </c>
      <c r="C109" s="40" t="s">
        <v>188</v>
      </c>
      <c r="D109" s="2" t="s">
        <v>189</v>
      </c>
      <c r="E109" s="1" t="s">
        <v>36</v>
      </c>
      <c r="F109" s="1" t="s">
        <v>36</v>
      </c>
      <c r="G109" s="2" t="s">
        <v>36</v>
      </c>
      <c r="H109" s="60" t="str">
        <f t="shared" si="17"/>
        <v>нд</v>
      </c>
      <c r="I109" s="1" t="s">
        <v>36</v>
      </c>
      <c r="J109" s="1" t="s">
        <v>36</v>
      </c>
      <c r="K109" s="1" t="s">
        <v>36</v>
      </c>
      <c r="L109" s="1" t="s">
        <v>36</v>
      </c>
      <c r="M109" s="51" t="s">
        <v>36</v>
      </c>
      <c r="N109" s="2" t="str">
        <f t="shared" si="14"/>
        <v>нд</v>
      </c>
      <c r="O109" s="1"/>
      <c r="P109" s="2">
        <v>0</v>
      </c>
      <c r="Q109" s="2" t="s">
        <v>36</v>
      </c>
      <c r="R109" s="2" t="str">
        <f>'[1]Раздел 1'!Q101</f>
        <v>нд</v>
      </c>
      <c r="S109" s="2">
        <f>'[1]Раздел 1'!V101</f>
        <v>0</v>
      </c>
      <c r="T109" s="2" t="str">
        <f>'[1]Раздел 1'!AA101</f>
        <v>нд</v>
      </c>
      <c r="U109" s="2" t="str">
        <f>'[1]Раздел 1'!AF101</f>
        <v>нд</v>
      </c>
      <c r="V109" s="2" t="s">
        <v>36</v>
      </c>
      <c r="W109" s="12">
        <f t="shared" si="10"/>
        <v>0</v>
      </c>
    </row>
    <row r="110" spans="2:25" ht="47.25" x14ac:dyDescent="0.25">
      <c r="B110" s="17" t="s">
        <v>86</v>
      </c>
      <c r="C110" s="40" t="s">
        <v>190</v>
      </c>
      <c r="D110" s="2" t="s">
        <v>191</v>
      </c>
      <c r="E110" s="1" t="s">
        <v>36</v>
      </c>
      <c r="F110" s="1" t="s">
        <v>36</v>
      </c>
      <c r="G110" s="2" t="s">
        <v>36</v>
      </c>
      <c r="H110" s="60" t="str">
        <f t="shared" si="17"/>
        <v>нд</v>
      </c>
      <c r="I110" s="1" t="s">
        <v>36</v>
      </c>
      <c r="J110" s="1" t="s">
        <v>36</v>
      </c>
      <c r="K110" s="1" t="s">
        <v>36</v>
      </c>
      <c r="L110" s="1" t="s">
        <v>36</v>
      </c>
      <c r="M110" s="51" t="s">
        <v>36</v>
      </c>
      <c r="N110" s="2" t="str">
        <f t="shared" si="14"/>
        <v>нд</v>
      </c>
      <c r="O110" s="1"/>
      <c r="P110" s="2">
        <v>0</v>
      </c>
      <c r="Q110" s="2" t="s">
        <v>36</v>
      </c>
      <c r="R110" s="2" t="str">
        <f>'[1]Раздел 1'!Q102</f>
        <v>нд</v>
      </c>
      <c r="S110" s="2" t="str">
        <f>'[1]Раздел 1'!V102</f>
        <v>нд</v>
      </c>
      <c r="T110" s="2" t="str">
        <f>'[1]Раздел 1'!AA102</f>
        <v>нд</v>
      </c>
      <c r="U110" s="2" t="str">
        <f>'[1]Раздел 1'!AF102</f>
        <v>нд</v>
      </c>
      <c r="V110" s="2" t="s">
        <v>36</v>
      </c>
      <c r="W110" s="12">
        <f t="shared" si="10"/>
        <v>0</v>
      </c>
    </row>
    <row r="111" spans="2:25" ht="47.25" x14ac:dyDescent="0.25">
      <c r="B111" s="17" t="s">
        <v>86</v>
      </c>
      <c r="C111" s="40" t="s">
        <v>192</v>
      </c>
      <c r="D111" s="2" t="s">
        <v>193</v>
      </c>
      <c r="E111" s="1" t="s">
        <v>36</v>
      </c>
      <c r="F111" s="1" t="s">
        <v>36</v>
      </c>
      <c r="G111" s="2">
        <v>8.65354934166667</v>
      </c>
      <c r="H111" s="60">
        <f t="shared" si="17"/>
        <v>8.65354934166667</v>
      </c>
      <c r="I111" s="12">
        <f t="shared" ref="I111:I120" si="20">H111*0.1</f>
        <v>0.86535493416666709</v>
      </c>
      <c r="J111" s="2">
        <f t="shared" ref="J111:J120" si="21">H111-I111</f>
        <v>7.7881944075000025</v>
      </c>
      <c r="K111" s="1" t="s">
        <v>36</v>
      </c>
      <c r="L111" s="1" t="s">
        <v>36</v>
      </c>
      <c r="M111" s="51" t="s">
        <v>36</v>
      </c>
      <c r="N111" s="2">
        <f t="shared" si="14"/>
        <v>8.65354934166667</v>
      </c>
      <c r="O111" s="1"/>
      <c r="P111" s="2">
        <v>0</v>
      </c>
      <c r="Q111" s="2" t="s">
        <v>36</v>
      </c>
      <c r="R111" s="2" t="str">
        <f>'[1]Раздел 1'!Q103</f>
        <v>нд</v>
      </c>
      <c r="S111" s="2">
        <f>'[1]Раздел 1'!V103/1.2</f>
        <v>8.65354934166667</v>
      </c>
      <c r="T111" s="2" t="str">
        <f>'[1]Раздел 1'!AA103</f>
        <v>нд</v>
      </c>
      <c r="U111" s="2" t="str">
        <f>'[1]Раздел 1'!AF103</f>
        <v>нд</v>
      </c>
      <c r="V111" s="2" t="s">
        <v>36</v>
      </c>
      <c r="W111" s="12">
        <f t="shared" si="10"/>
        <v>8.65354934166667</v>
      </c>
      <c r="Y111" s="68"/>
    </row>
    <row r="112" spans="2:25" ht="47.25" x14ac:dyDescent="0.25">
      <c r="B112" s="17" t="s">
        <v>86</v>
      </c>
      <c r="C112" s="40" t="s">
        <v>194</v>
      </c>
      <c r="D112" s="2" t="s">
        <v>195</v>
      </c>
      <c r="E112" s="1" t="s">
        <v>36</v>
      </c>
      <c r="F112" s="1" t="s">
        <v>36</v>
      </c>
      <c r="G112" s="2">
        <v>41.367128333333334</v>
      </c>
      <c r="H112" s="60">
        <f t="shared" si="17"/>
        <v>41.367128333333334</v>
      </c>
      <c r="I112" s="12">
        <f t="shared" si="20"/>
        <v>4.1367128333333332</v>
      </c>
      <c r="J112" s="2">
        <f t="shared" si="21"/>
        <v>37.230415499999999</v>
      </c>
      <c r="K112" s="1" t="s">
        <v>36</v>
      </c>
      <c r="L112" s="1" t="s">
        <v>36</v>
      </c>
      <c r="M112" s="51" t="s">
        <v>36</v>
      </c>
      <c r="N112" s="2">
        <f t="shared" si="14"/>
        <v>41.367128333333334</v>
      </c>
      <c r="O112" s="1"/>
      <c r="P112" s="2">
        <v>0</v>
      </c>
      <c r="Q112" s="2" t="s">
        <v>36</v>
      </c>
      <c r="R112" s="2" t="str">
        <f>'[1]Раздел 1'!Q104</f>
        <v>нд</v>
      </c>
      <c r="S112" s="2" t="str">
        <f>'[1]Раздел 1'!V104</f>
        <v>нд</v>
      </c>
      <c r="T112" s="2">
        <f>'[1]Раздел 1'!AA104/1.2</f>
        <v>4.1755283333333333</v>
      </c>
      <c r="U112" s="2">
        <f>'[1]Раздел 1'!AF104/1.2</f>
        <v>37.191600000000001</v>
      </c>
      <c r="V112" s="2" t="s">
        <v>36</v>
      </c>
      <c r="W112" s="12">
        <f t="shared" si="10"/>
        <v>41.367128333333334</v>
      </c>
      <c r="Y112" s="68"/>
    </row>
    <row r="113" spans="2:23" s="58" customFormat="1" ht="47.25" hidden="1" x14ac:dyDescent="0.25">
      <c r="B113" s="53" t="s">
        <v>86</v>
      </c>
      <c r="C113" s="54" t="s">
        <v>196</v>
      </c>
      <c r="D113" s="55" t="s">
        <v>197</v>
      </c>
      <c r="E113" s="1" t="s">
        <v>36</v>
      </c>
      <c r="F113" s="1" t="s">
        <v>36</v>
      </c>
      <c r="G113" s="55">
        <v>0</v>
      </c>
      <c r="H113" s="60">
        <f t="shared" si="17"/>
        <v>0</v>
      </c>
      <c r="I113" s="12">
        <f t="shared" si="20"/>
        <v>0</v>
      </c>
      <c r="J113" s="2">
        <f t="shared" si="21"/>
        <v>0</v>
      </c>
      <c r="K113" s="56" t="s">
        <v>36</v>
      </c>
      <c r="L113" s="56" t="s">
        <v>36</v>
      </c>
      <c r="M113" s="57" t="s">
        <v>36</v>
      </c>
      <c r="N113" s="2">
        <f t="shared" si="14"/>
        <v>0</v>
      </c>
      <c r="O113" s="56"/>
      <c r="P113" s="55">
        <v>0</v>
      </c>
      <c r="Q113" s="2" t="s">
        <v>36</v>
      </c>
      <c r="R113" s="2" t="str">
        <f>'[1]Раздел 1'!Q105</f>
        <v>нд</v>
      </c>
      <c r="S113" s="2">
        <f>'[1]Раздел 1'!V105</f>
        <v>0</v>
      </c>
      <c r="T113" s="2">
        <f>'[1]Раздел 1'!AA105</f>
        <v>0</v>
      </c>
      <c r="U113" s="2" t="str">
        <f>'[1]Раздел 1'!AF105</f>
        <v>нд</v>
      </c>
      <c r="V113" s="2" t="s">
        <v>36</v>
      </c>
      <c r="W113" s="12">
        <f t="shared" si="10"/>
        <v>0</v>
      </c>
    </row>
    <row r="114" spans="2:23" s="58" customFormat="1" ht="47.25" hidden="1" x14ac:dyDescent="0.25">
      <c r="B114" s="53" t="s">
        <v>86</v>
      </c>
      <c r="C114" s="54" t="s">
        <v>199</v>
      </c>
      <c r="D114" s="55" t="s">
        <v>200</v>
      </c>
      <c r="E114" s="1" t="s">
        <v>36</v>
      </c>
      <c r="F114" s="1" t="s">
        <v>36</v>
      </c>
      <c r="G114" s="55">
        <v>0</v>
      </c>
      <c r="H114" s="60">
        <f t="shared" si="17"/>
        <v>0</v>
      </c>
      <c r="I114" s="12">
        <f t="shared" si="20"/>
        <v>0</v>
      </c>
      <c r="J114" s="2">
        <f t="shared" si="21"/>
        <v>0</v>
      </c>
      <c r="K114" s="56" t="s">
        <v>36</v>
      </c>
      <c r="L114" s="56" t="s">
        <v>36</v>
      </c>
      <c r="M114" s="57" t="s">
        <v>36</v>
      </c>
      <c r="N114" s="2">
        <f t="shared" si="14"/>
        <v>0</v>
      </c>
      <c r="O114" s="56"/>
      <c r="P114" s="55">
        <v>0</v>
      </c>
      <c r="Q114" s="2" t="s">
        <v>36</v>
      </c>
      <c r="R114" s="2" t="str">
        <f>'[1]Раздел 1'!Q106</f>
        <v>нд</v>
      </c>
      <c r="S114" s="2">
        <f>'[1]Раздел 1'!V106</f>
        <v>0</v>
      </c>
      <c r="T114" s="2">
        <f>'[1]Раздел 1'!AA106</f>
        <v>0</v>
      </c>
      <c r="U114" s="2" t="str">
        <f>'[1]Раздел 1'!AF106</f>
        <v>нд</v>
      </c>
      <c r="V114" s="2" t="s">
        <v>36</v>
      </c>
      <c r="W114" s="12">
        <f t="shared" si="10"/>
        <v>0</v>
      </c>
    </row>
    <row r="115" spans="2:23" s="58" customFormat="1" ht="47.25" hidden="1" x14ac:dyDescent="0.25">
      <c r="B115" s="53" t="s">
        <v>86</v>
      </c>
      <c r="C115" s="54" t="s">
        <v>201</v>
      </c>
      <c r="D115" s="55" t="s">
        <v>202</v>
      </c>
      <c r="E115" s="1" t="s">
        <v>36</v>
      </c>
      <c r="F115" s="1" t="s">
        <v>36</v>
      </c>
      <c r="G115" s="55">
        <v>0</v>
      </c>
      <c r="H115" s="60">
        <f t="shared" si="17"/>
        <v>0</v>
      </c>
      <c r="I115" s="12">
        <f t="shared" si="20"/>
        <v>0</v>
      </c>
      <c r="J115" s="2">
        <f t="shared" si="21"/>
        <v>0</v>
      </c>
      <c r="K115" s="56" t="s">
        <v>36</v>
      </c>
      <c r="L115" s="56" t="s">
        <v>36</v>
      </c>
      <c r="M115" s="57" t="s">
        <v>36</v>
      </c>
      <c r="N115" s="2">
        <f t="shared" si="14"/>
        <v>0</v>
      </c>
      <c r="O115" s="56"/>
      <c r="P115" s="55">
        <v>0</v>
      </c>
      <c r="Q115" s="2" t="s">
        <v>36</v>
      </c>
      <c r="R115" s="2" t="str">
        <f>'[1]Раздел 1'!Q107</f>
        <v>нд</v>
      </c>
      <c r="S115" s="2">
        <f>'[1]Раздел 1'!V107</f>
        <v>0</v>
      </c>
      <c r="T115" s="2">
        <f>'[1]Раздел 1'!AA107</f>
        <v>0</v>
      </c>
      <c r="U115" s="2" t="str">
        <f>'[1]Раздел 1'!AF107</f>
        <v>нд</v>
      </c>
      <c r="V115" s="2" t="s">
        <v>36</v>
      </c>
      <c r="W115" s="12">
        <f t="shared" si="10"/>
        <v>0</v>
      </c>
    </row>
    <row r="116" spans="2:23" s="58" customFormat="1" ht="47.25" hidden="1" x14ac:dyDescent="0.25">
      <c r="B116" s="53" t="s">
        <v>86</v>
      </c>
      <c r="C116" s="54" t="s">
        <v>203</v>
      </c>
      <c r="D116" s="55" t="s">
        <v>204</v>
      </c>
      <c r="E116" s="1" t="s">
        <v>36</v>
      </c>
      <c r="F116" s="1" t="s">
        <v>36</v>
      </c>
      <c r="G116" s="55">
        <v>0</v>
      </c>
      <c r="H116" s="60">
        <f t="shared" si="17"/>
        <v>0</v>
      </c>
      <c r="I116" s="12">
        <f t="shared" si="20"/>
        <v>0</v>
      </c>
      <c r="J116" s="2">
        <f t="shared" si="21"/>
        <v>0</v>
      </c>
      <c r="K116" s="56" t="s">
        <v>36</v>
      </c>
      <c r="L116" s="56" t="s">
        <v>36</v>
      </c>
      <c r="M116" s="57" t="s">
        <v>36</v>
      </c>
      <c r="N116" s="2">
        <f t="shared" si="14"/>
        <v>0</v>
      </c>
      <c r="O116" s="56"/>
      <c r="P116" s="55">
        <v>0</v>
      </c>
      <c r="Q116" s="2" t="s">
        <v>36</v>
      </c>
      <c r="R116" s="2" t="str">
        <f>'[1]Раздел 1'!Q108</f>
        <v>нд</v>
      </c>
      <c r="S116" s="2">
        <f>'[1]Раздел 1'!V108</f>
        <v>0</v>
      </c>
      <c r="T116" s="2">
        <f>'[1]Раздел 1'!AA108</f>
        <v>0</v>
      </c>
      <c r="U116" s="2" t="str">
        <f>'[1]Раздел 1'!AF108</f>
        <v>нд</v>
      </c>
      <c r="V116" s="2" t="s">
        <v>36</v>
      </c>
      <c r="W116" s="12">
        <f t="shared" si="10"/>
        <v>0</v>
      </c>
    </row>
    <row r="117" spans="2:23" s="58" customFormat="1" ht="31.5" hidden="1" x14ac:dyDescent="0.25">
      <c r="B117" s="53" t="s">
        <v>86</v>
      </c>
      <c r="C117" s="54" t="s">
        <v>205</v>
      </c>
      <c r="D117" s="55" t="s">
        <v>206</v>
      </c>
      <c r="E117" s="1" t="s">
        <v>36</v>
      </c>
      <c r="F117" s="1" t="s">
        <v>36</v>
      </c>
      <c r="G117" s="55">
        <v>0</v>
      </c>
      <c r="H117" s="60">
        <f t="shared" si="17"/>
        <v>0</v>
      </c>
      <c r="I117" s="12">
        <f t="shared" si="20"/>
        <v>0</v>
      </c>
      <c r="J117" s="2">
        <f t="shared" si="21"/>
        <v>0</v>
      </c>
      <c r="K117" s="56" t="s">
        <v>36</v>
      </c>
      <c r="L117" s="56" t="s">
        <v>36</v>
      </c>
      <c r="M117" s="57" t="s">
        <v>36</v>
      </c>
      <c r="N117" s="2">
        <f t="shared" si="14"/>
        <v>0</v>
      </c>
      <c r="O117" s="56"/>
      <c r="P117" s="55">
        <v>0</v>
      </c>
      <c r="Q117" s="2" t="s">
        <v>36</v>
      </c>
      <c r="R117" s="2" t="str">
        <f>'[1]Раздел 1'!Q109</f>
        <v>нд</v>
      </c>
      <c r="S117" s="2">
        <f>'[1]Раздел 1'!V109</f>
        <v>0</v>
      </c>
      <c r="T117" s="2">
        <f>'[1]Раздел 1'!AA109</f>
        <v>0</v>
      </c>
      <c r="U117" s="2" t="str">
        <f>'[1]Раздел 1'!AF109</f>
        <v>нд</v>
      </c>
      <c r="V117" s="2" t="s">
        <v>36</v>
      </c>
      <c r="W117" s="12">
        <f t="shared" si="10"/>
        <v>0</v>
      </c>
    </row>
    <row r="118" spans="2:23" ht="47.25" x14ac:dyDescent="0.25">
      <c r="B118" s="17" t="s">
        <v>86</v>
      </c>
      <c r="C118" s="40" t="s">
        <v>207</v>
      </c>
      <c r="D118" s="2" t="s">
        <v>208</v>
      </c>
      <c r="E118" s="1" t="s">
        <v>36</v>
      </c>
      <c r="F118" s="1" t="s">
        <v>36</v>
      </c>
      <c r="G118" s="2" t="s">
        <v>36</v>
      </c>
      <c r="H118" s="60" t="str">
        <f t="shared" si="17"/>
        <v>нд</v>
      </c>
      <c r="I118" s="60" t="str">
        <f t="shared" si="17"/>
        <v>нд</v>
      </c>
      <c r="J118" s="60" t="str">
        <f t="shared" si="17"/>
        <v>нд</v>
      </c>
      <c r="K118" s="1" t="s">
        <v>36</v>
      </c>
      <c r="L118" s="1" t="s">
        <v>36</v>
      </c>
      <c r="M118" s="51" t="s">
        <v>36</v>
      </c>
      <c r="N118" s="2" t="str">
        <f t="shared" si="14"/>
        <v>нд</v>
      </c>
      <c r="O118" s="1"/>
      <c r="P118" s="2">
        <v>0</v>
      </c>
      <c r="Q118" s="2" t="s">
        <v>36</v>
      </c>
      <c r="R118" s="2" t="str">
        <f>'[1]Раздел 1'!Q110</f>
        <v>нд</v>
      </c>
      <c r="S118" s="2" t="str">
        <f>'[1]Раздел 1'!V110</f>
        <v>нд</v>
      </c>
      <c r="T118" s="2" t="str">
        <f>'[1]Раздел 1'!AA110</f>
        <v>нд</v>
      </c>
      <c r="U118" s="2" t="str">
        <f>'[1]Раздел 1'!AF110</f>
        <v>нд</v>
      </c>
      <c r="V118" s="2" t="s">
        <v>36</v>
      </c>
      <c r="W118" s="12">
        <f t="shared" si="10"/>
        <v>0</v>
      </c>
    </row>
    <row r="119" spans="2:23" ht="31.5" x14ac:dyDescent="0.25">
      <c r="B119" s="17" t="s">
        <v>86</v>
      </c>
      <c r="C119" s="40" t="s">
        <v>209</v>
      </c>
      <c r="D119" s="2" t="s">
        <v>210</v>
      </c>
      <c r="E119" s="1" t="s">
        <v>36</v>
      </c>
      <c r="F119" s="1" t="s">
        <v>36</v>
      </c>
      <c r="G119" s="2">
        <v>4.5082545033333341</v>
      </c>
      <c r="H119" s="60">
        <f t="shared" si="17"/>
        <v>4.5082545033333341</v>
      </c>
      <c r="I119" s="12">
        <f t="shared" si="20"/>
        <v>0.45082545033333343</v>
      </c>
      <c r="J119" s="2">
        <f t="shared" si="21"/>
        <v>4.0574290530000008</v>
      </c>
      <c r="K119" s="1" t="s">
        <v>36</v>
      </c>
      <c r="L119" s="1" t="s">
        <v>36</v>
      </c>
      <c r="M119" s="51" t="s">
        <v>36</v>
      </c>
      <c r="N119" s="2">
        <f t="shared" si="14"/>
        <v>4.5082545033333341</v>
      </c>
      <c r="O119" s="1"/>
      <c r="P119" s="2">
        <v>0</v>
      </c>
      <c r="Q119" s="2">
        <v>4.5082545033333341</v>
      </c>
      <c r="R119" s="2" t="str">
        <f>'[1]Раздел 1'!Q111</f>
        <v>нд</v>
      </c>
      <c r="S119" s="2" t="str">
        <f>'[1]Раздел 1'!V111</f>
        <v>нд</v>
      </c>
      <c r="T119" s="2" t="str">
        <f>'[1]Раздел 1'!AA111</f>
        <v>нд</v>
      </c>
      <c r="U119" s="2" t="str">
        <f>'[1]Раздел 1'!AF111</f>
        <v>нд</v>
      </c>
      <c r="V119" s="2" t="s">
        <v>36</v>
      </c>
      <c r="W119" s="12">
        <f t="shared" si="10"/>
        <v>4.5082545033333341</v>
      </c>
    </row>
    <row r="120" spans="2:23" ht="47.25" x14ac:dyDescent="0.25">
      <c r="B120" s="17" t="s">
        <v>86</v>
      </c>
      <c r="C120" s="40" t="s">
        <v>309</v>
      </c>
      <c r="D120" s="2" t="s">
        <v>310</v>
      </c>
      <c r="E120" s="1" t="s">
        <v>36</v>
      </c>
      <c r="F120" s="1" t="s">
        <v>36</v>
      </c>
      <c r="G120" s="2">
        <v>13.701161616666665</v>
      </c>
      <c r="H120" s="60">
        <f t="shared" si="17"/>
        <v>13.701161616666665</v>
      </c>
      <c r="I120" s="12">
        <f t="shared" si="20"/>
        <v>1.3701161616666666</v>
      </c>
      <c r="J120" s="2">
        <f t="shared" si="21"/>
        <v>12.331045454999998</v>
      </c>
      <c r="K120" s="1" t="s">
        <v>36</v>
      </c>
      <c r="L120" s="1" t="s">
        <v>36</v>
      </c>
      <c r="M120" s="51" t="s">
        <v>36</v>
      </c>
      <c r="N120" s="2">
        <f t="shared" si="14"/>
        <v>13.701161616666665</v>
      </c>
      <c r="O120" s="1"/>
      <c r="P120" s="2"/>
      <c r="Q120" s="2">
        <v>13.701161616666665</v>
      </c>
      <c r="R120" s="2" t="str">
        <f>'[1]Раздел 1'!Q112</f>
        <v>нд</v>
      </c>
      <c r="S120" s="2" t="str">
        <f>'[1]Раздел 1'!V112</f>
        <v>нд</v>
      </c>
      <c r="T120" s="2" t="str">
        <f>'[1]Раздел 1'!AA112</f>
        <v>нд</v>
      </c>
      <c r="U120" s="2" t="str">
        <f>'[1]Раздел 1'!AF112</f>
        <v>нд</v>
      </c>
      <c r="V120" s="2" t="s">
        <v>36</v>
      </c>
      <c r="W120" s="12">
        <f t="shared" si="10"/>
        <v>13.701161616666665</v>
      </c>
    </row>
    <row r="121" spans="2:23" ht="78.75" x14ac:dyDescent="0.25">
      <c r="B121" s="17" t="s">
        <v>86</v>
      </c>
      <c r="C121" s="40" t="s">
        <v>311</v>
      </c>
      <c r="D121" s="2" t="s">
        <v>312</v>
      </c>
      <c r="E121" s="1" t="s">
        <v>36</v>
      </c>
      <c r="F121" s="1" t="s">
        <v>36</v>
      </c>
      <c r="G121" s="2">
        <v>2.2767355166666667</v>
      </c>
      <c r="H121" s="60">
        <f t="shared" si="17"/>
        <v>2.2767355166666667</v>
      </c>
      <c r="I121" s="12">
        <f>H121*0.1</f>
        <v>0.2276735516666667</v>
      </c>
      <c r="J121" s="2">
        <f>H121-I121</f>
        <v>2.0490619649999999</v>
      </c>
      <c r="K121" s="1" t="s">
        <v>36</v>
      </c>
      <c r="L121" s="1" t="s">
        <v>36</v>
      </c>
      <c r="M121" s="51" t="s">
        <v>36</v>
      </c>
      <c r="N121" s="2">
        <f t="shared" si="14"/>
        <v>2.2767355166666667</v>
      </c>
      <c r="O121" s="1"/>
      <c r="P121" s="2"/>
      <c r="Q121" s="2">
        <v>0.19340218333333334</v>
      </c>
      <c r="R121" s="2">
        <f>'[1]Раздел 1'!Q113/1.2</f>
        <v>2.0833333333333335</v>
      </c>
      <c r="S121" s="2" t="str">
        <f>'[1]Раздел 1'!V113</f>
        <v>нд</v>
      </c>
      <c r="T121" s="2" t="str">
        <f>'[1]Раздел 1'!AA113</f>
        <v>нд</v>
      </c>
      <c r="U121" s="2" t="str">
        <f>'[1]Раздел 1'!AF113</f>
        <v>нд</v>
      </c>
      <c r="V121" s="2" t="s">
        <v>36</v>
      </c>
      <c r="W121" s="12">
        <f t="shared" si="10"/>
        <v>2.2767355166666667</v>
      </c>
    </row>
    <row r="122" spans="2:23" ht="31.5" x14ac:dyDescent="0.25">
      <c r="B122" s="17" t="s">
        <v>88</v>
      </c>
      <c r="C122" s="18" t="s">
        <v>89</v>
      </c>
      <c r="D122" s="1" t="s">
        <v>36</v>
      </c>
      <c r="E122" s="1" t="s">
        <v>36</v>
      </c>
      <c r="F122" s="1" t="s">
        <v>36</v>
      </c>
      <c r="G122" s="1" t="s">
        <v>36</v>
      </c>
      <c r="H122" s="1" t="str">
        <f t="shared" si="17"/>
        <v>нд</v>
      </c>
      <c r="I122" s="1" t="s">
        <v>36</v>
      </c>
      <c r="J122" s="1" t="s">
        <v>36</v>
      </c>
      <c r="K122" s="1" t="s">
        <v>36</v>
      </c>
      <c r="L122" s="1" t="s">
        <v>36</v>
      </c>
      <c r="M122" s="3" t="s">
        <v>36</v>
      </c>
      <c r="N122" s="2" t="str">
        <f t="shared" si="14"/>
        <v>нд</v>
      </c>
      <c r="O122" s="1" t="s">
        <v>36</v>
      </c>
      <c r="P122" s="1" t="s">
        <v>36</v>
      </c>
      <c r="Q122" s="2" t="s">
        <v>36</v>
      </c>
      <c r="R122" s="2" t="str">
        <f>'[1]Раздел 1'!Q114</f>
        <v>нд</v>
      </c>
      <c r="S122" s="2" t="str">
        <f>'[1]Раздел 1'!V114</f>
        <v>нд</v>
      </c>
      <c r="T122" s="2" t="str">
        <f>'[1]Раздел 1'!AA114</f>
        <v>нд</v>
      </c>
      <c r="U122" s="2" t="str">
        <f>'[1]Раздел 1'!AF114</f>
        <v>нд</v>
      </c>
      <c r="V122" s="2" t="s">
        <v>36</v>
      </c>
      <c r="W122" s="12" t="s">
        <v>36</v>
      </c>
    </row>
    <row r="123" spans="2:23" ht="31.5" x14ac:dyDescent="0.25">
      <c r="B123" s="17" t="s">
        <v>90</v>
      </c>
      <c r="C123" s="18" t="s">
        <v>91</v>
      </c>
      <c r="D123" s="1" t="s">
        <v>36</v>
      </c>
      <c r="E123" s="1" t="s">
        <v>36</v>
      </c>
      <c r="F123" s="1" t="s">
        <v>36</v>
      </c>
      <c r="G123" s="1" t="s">
        <v>36</v>
      </c>
      <c r="H123" s="1" t="str">
        <f t="shared" si="17"/>
        <v>нд</v>
      </c>
      <c r="I123" s="1" t="s">
        <v>36</v>
      </c>
      <c r="J123" s="1" t="s">
        <v>36</v>
      </c>
      <c r="K123" s="1" t="s">
        <v>36</v>
      </c>
      <c r="L123" s="1" t="s">
        <v>36</v>
      </c>
      <c r="M123" s="3" t="s">
        <v>36</v>
      </c>
      <c r="N123" s="2" t="str">
        <f t="shared" si="14"/>
        <v>нд</v>
      </c>
      <c r="O123" s="1" t="s">
        <v>36</v>
      </c>
      <c r="P123" s="1" t="s">
        <v>36</v>
      </c>
      <c r="Q123" s="2" t="s">
        <v>36</v>
      </c>
      <c r="R123" s="2" t="str">
        <f>'[1]Раздел 1'!Q115</f>
        <v>нд</v>
      </c>
      <c r="S123" s="2" t="str">
        <f>'[1]Раздел 1'!V115</f>
        <v>нд</v>
      </c>
      <c r="T123" s="2" t="str">
        <f>'[1]Раздел 1'!AA115</f>
        <v>нд</v>
      </c>
      <c r="U123" s="2" t="str">
        <f>'[1]Раздел 1'!AF115</f>
        <v>нд</v>
      </c>
      <c r="V123" s="2" t="s">
        <v>36</v>
      </c>
      <c r="W123" s="12" t="s">
        <v>36</v>
      </c>
    </row>
    <row r="124" spans="2:23" ht="31.5" x14ac:dyDescent="0.25">
      <c r="B124" s="17" t="s">
        <v>33</v>
      </c>
      <c r="C124" s="18" t="s">
        <v>92</v>
      </c>
      <c r="D124" s="1" t="s">
        <v>36</v>
      </c>
      <c r="E124" s="1" t="s">
        <v>36</v>
      </c>
      <c r="F124" s="1" t="s">
        <v>36</v>
      </c>
      <c r="G124" s="1" t="s">
        <v>36</v>
      </c>
      <c r="H124" s="1" t="str">
        <f t="shared" si="17"/>
        <v>нд</v>
      </c>
      <c r="I124" s="1" t="s">
        <v>36</v>
      </c>
      <c r="J124" s="1" t="s">
        <v>36</v>
      </c>
      <c r="K124" s="1" t="s">
        <v>36</v>
      </c>
      <c r="L124" s="1" t="s">
        <v>36</v>
      </c>
      <c r="M124" s="3" t="s">
        <v>36</v>
      </c>
      <c r="N124" s="2" t="str">
        <f t="shared" si="14"/>
        <v>нд</v>
      </c>
      <c r="O124" s="1" t="s">
        <v>36</v>
      </c>
      <c r="P124" s="1" t="s">
        <v>36</v>
      </c>
      <c r="Q124" s="2" t="s">
        <v>36</v>
      </c>
      <c r="R124" s="2" t="str">
        <f>'[1]Раздел 1'!Q116</f>
        <v>нд</v>
      </c>
      <c r="S124" s="2" t="str">
        <f>'[1]Раздел 1'!V116</f>
        <v>нд</v>
      </c>
      <c r="T124" s="2" t="str">
        <f>'[1]Раздел 1'!AA116</f>
        <v>нд</v>
      </c>
      <c r="U124" s="2" t="str">
        <f>'[1]Раздел 1'!AF116</f>
        <v>нд</v>
      </c>
      <c r="V124" s="2" t="s">
        <v>36</v>
      </c>
      <c r="W124" s="12" t="s">
        <v>36</v>
      </c>
    </row>
    <row r="125" spans="2:23" ht="31.5" x14ac:dyDescent="0.25">
      <c r="B125" s="17" t="s">
        <v>34</v>
      </c>
      <c r="C125" s="18" t="s">
        <v>93</v>
      </c>
      <c r="D125" s="1" t="s">
        <v>36</v>
      </c>
      <c r="E125" s="1" t="s">
        <v>36</v>
      </c>
      <c r="F125" s="1" t="s">
        <v>36</v>
      </c>
      <c r="G125" s="1" t="s">
        <v>36</v>
      </c>
      <c r="H125" s="1" t="str">
        <f t="shared" si="17"/>
        <v>нд</v>
      </c>
      <c r="I125" s="1" t="s">
        <v>36</v>
      </c>
      <c r="J125" s="1" t="s">
        <v>36</v>
      </c>
      <c r="K125" s="1" t="s">
        <v>36</v>
      </c>
      <c r="L125" s="1" t="s">
        <v>36</v>
      </c>
      <c r="M125" s="3" t="s">
        <v>36</v>
      </c>
      <c r="N125" s="2" t="str">
        <f t="shared" si="14"/>
        <v>нд</v>
      </c>
      <c r="O125" s="1" t="s">
        <v>36</v>
      </c>
      <c r="P125" s="1" t="s">
        <v>36</v>
      </c>
      <c r="Q125" s="2" t="s">
        <v>36</v>
      </c>
      <c r="R125" s="2" t="str">
        <f>'[1]Раздел 1'!Q117</f>
        <v>нд</v>
      </c>
      <c r="S125" s="2" t="str">
        <f>'[1]Раздел 1'!V117</f>
        <v>нд</v>
      </c>
      <c r="T125" s="2" t="str">
        <f>'[1]Раздел 1'!AA117</f>
        <v>нд</v>
      </c>
      <c r="U125" s="2" t="str">
        <f>'[1]Раздел 1'!AF117</f>
        <v>нд</v>
      </c>
      <c r="V125" s="2" t="s">
        <v>36</v>
      </c>
      <c r="W125" s="12" t="s">
        <v>36</v>
      </c>
    </row>
    <row r="126" spans="2:23" ht="31.5" x14ac:dyDescent="0.25">
      <c r="B126" s="17" t="s">
        <v>94</v>
      </c>
      <c r="C126" s="18" t="s">
        <v>95</v>
      </c>
      <c r="D126" s="1" t="s">
        <v>36</v>
      </c>
      <c r="E126" s="1" t="s">
        <v>36</v>
      </c>
      <c r="F126" s="1" t="s">
        <v>36</v>
      </c>
      <c r="G126" s="1" t="s">
        <v>36</v>
      </c>
      <c r="H126" s="1" t="str">
        <f t="shared" si="17"/>
        <v>нд</v>
      </c>
      <c r="I126" s="1" t="s">
        <v>36</v>
      </c>
      <c r="J126" s="1" t="s">
        <v>36</v>
      </c>
      <c r="K126" s="1" t="s">
        <v>36</v>
      </c>
      <c r="L126" s="1" t="s">
        <v>36</v>
      </c>
      <c r="M126" s="3" t="s">
        <v>36</v>
      </c>
      <c r="N126" s="2" t="str">
        <f t="shared" si="14"/>
        <v>нд</v>
      </c>
      <c r="O126" s="1" t="s">
        <v>36</v>
      </c>
      <c r="P126" s="1" t="s">
        <v>36</v>
      </c>
      <c r="Q126" s="2" t="s">
        <v>36</v>
      </c>
      <c r="R126" s="2" t="str">
        <f>'[1]Раздел 1'!Q118</f>
        <v>нд</v>
      </c>
      <c r="S126" s="2" t="str">
        <f>'[1]Раздел 1'!V118</f>
        <v>нд</v>
      </c>
      <c r="T126" s="2" t="str">
        <f>'[1]Раздел 1'!AA118</f>
        <v>нд</v>
      </c>
      <c r="U126" s="2" t="str">
        <f>'[1]Раздел 1'!AF118</f>
        <v>нд</v>
      </c>
      <c r="V126" s="2" t="s">
        <v>36</v>
      </c>
      <c r="W126" s="12" t="s">
        <v>36</v>
      </c>
    </row>
    <row r="127" spans="2:23" ht="31.5" x14ac:dyDescent="0.25">
      <c r="B127" s="17" t="s">
        <v>96</v>
      </c>
      <c r="C127" s="18" t="s">
        <v>97</v>
      </c>
      <c r="D127" s="1" t="s">
        <v>36</v>
      </c>
      <c r="E127" s="1" t="s">
        <v>36</v>
      </c>
      <c r="F127" s="1" t="s">
        <v>36</v>
      </c>
      <c r="G127" s="1" t="s">
        <v>36</v>
      </c>
      <c r="H127" s="1" t="str">
        <f t="shared" si="17"/>
        <v>нд</v>
      </c>
      <c r="I127" s="1" t="s">
        <v>36</v>
      </c>
      <c r="J127" s="1" t="s">
        <v>36</v>
      </c>
      <c r="K127" s="1" t="s">
        <v>36</v>
      </c>
      <c r="L127" s="1" t="s">
        <v>36</v>
      </c>
      <c r="M127" s="3" t="s">
        <v>36</v>
      </c>
      <c r="N127" s="2" t="str">
        <f t="shared" si="14"/>
        <v>нд</v>
      </c>
      <c r="O127" s="1" t="s">
        <v>36</v>
      </c>
      <c r="P127" s="1" t="s">
        <v>36</v>
      </c>
      <c r="Q127" s="2" t="s">
        <v>36</v>
      </c>
      <c r="R127" s="2" t="str">
        <f>'[1]Раздел 1'!Q119</f>
        <v>нд</v>
      </c>
      <c r="S127" s="2" t="str">
        <f>'[1]Раздел 1'!V119</f>
        <v>нд</v>
      </c>
      <c r="T127" s="2" t="str">
        <f>'[1]Раздел 1'!AA119</f>
        <v>нд</v>
      </c>
      <c r="U127" s="2" t="str">
        <f>'[1]Раздел 1'!AF119</f>
        <v>нд</v>
      </c>
      <c r="V127" s="2" t="s">
        <v>36</v>
      </c>
      <c r="W127" s="12" t="s">
        <v>36</v>
      </c>
    </row>
    <row r="128" spans="2:23" ht="31.5" x14ac:dyDescent="0.25">
      <c r="B128" s="17" t="s">
        <v>98</v>
      </c>
      <c r="C128" s="18" t="s">
        <v>99</v>
      </c>
      <c r="D128" s="1" t="s">
        <v>36</v>
      </c>
      <c r="E128" s="1" t="s">
        <v>36</v>
      </c>
      <c r="F128" s="1" t="s">
        <v>36</v>
      </c>
      <c r="G128" s="1" t="s">
        <v>36</v>
      </c>
      <c r="H128" s="1" t="str">
        <f t="shared" si="17"/>
        <v>нд</v>
      </c>
      <c r="I128" s="1" t="s">
        <v>36</v>
      </c>
      <c r="J128" s="1" t="s">
        <v>36</v>
      </c>
      <c r="K128" s="1" t="s">
        <v>36</v>
      </c>
      <c r="L128" s="1" t="s">
        <v>36</v>
      </c>
      <c r="M128" s="3" t="s">
        <v>36</v>
      </c>
      <c r="N128" s="2" t="str">
        <f t="shared" si="14"/>
        <v>нд</v>
      </c>
      <c r="O128" s="1" t="s">
        <v>36</v>
      </c>
      <c r="P128" s="1" t="s">
        <v>36</v>
      </c>
      <c r="Q128" s="2" t="s">
        <v>36</v>
      </c>
      <c r="R128" s="2" t="str">
        <f>'[1]Раздел 1'!Q120</f>
        <v>нд</v>
      </c>
      <c r="S128" s="2" t="str">
        <f>'[1]Раздел 1'!V120</f>
        <v>нд</v>
      </c>
      <c r="T128" s="2" t="str">
        <f>'[1]Раздел 1'!AA120</f>
        <v>нд</v>
      </c>
      <c r="U128" s="2" t="str">
        <f>'[1]Раздел 1'!AF120</f>
        <v>нд</v>
      </c>
      <c r="V128" s="2" t="s">
        <v>36</v>
      </c>
      <c r="W128" s="12" t="s">
        <v>36</v>
      </c>
    </row>
    <row r="129" spans="2:23" ht="31.5" x14ac:dyDescent="0.25">
      <c r="B129" s="17" t="s">
        <v>100</v>
      </c>
      <c r="C129" s="18" t="s">
        <v>101</v>
      </c>
      <c r="D129" s="1" t="s">
        <v>36</v>
      </c>
      <c r="E129" s="1" t="s">
        <v>36</v>
      </c>
      <c r="F129" s="1" t="s">
        <v>36</v>
      </c>
      <c r="G129" s="1" t="s">
        <v>36</v>
      </c>
      <c r="H129" s="1" t="str">
        <f t="shared" si="17"/>
        <v>нд</v>
      </c>
      <c r="I129" s="1" t="s">
        <v>36</v>
      </c>
      <c r="J129" s="1" t="s">
        <v>36</v>
      </c>
      <c r="K129" s="1" t="s">
        <v>36</v>
      </c>
      <c r="L129" s="1" t="s">
        <v>36</v>
      </c>
      <c r="M129" s="3" t="s">
        <v>36</v>
      </c>
      <c r="N129" s="2" t="str">
        <f t="shared" si="14"/>
        <v>нд</v>
      </c>
      <c r="O129" s="1" t="s">
        <v>36</v>
      </c>
      <c r="P129" s="1" t="s">
        <v>36</v>
      </c>
      <c r="Q129" s="2" t="s">
        <v>36</v>
      </c>
      <c r="R129" s="2" t="str">
        <f>'[1]Раздел 1'!Q121</f>
        <v>нд</v>
      </c>
      <c r="S129" s="2" t="str">
        <f>'[1]Раздел 1'!V121</f>
        <v>нд</v>
      </c>
      <c r="T129" s="2" t="str">
        <f>'[1]Раздел 1'!AA121</f>
        <v>нд</v>
      </c>
      <c r="U129" s="2" t="str">
        <f>'[1]Раздел 1'!AF121</f>
        <v>нд</v>
      </c>
      <c r="V129" s="2" t="s">
        <v>36</v>
      </c>
      <c r="W129" s="12" t="s">
        <v>36</v>
      </c>
    </row>
    <row r="130" spans="2:23" ht="31.5" x14ac:dyDescent="0.25">
      <c r="B130" s="17" t="s">
        <v>102</v>
      </c>
      <c r="C130" s="18" t="s">
        <v>103</v>
      </c>
      <c r="D130" s="1" t="s">
        <v>36</v>
      </c>
      <c r="E130" s="1" t="s">
        <v>36</v>
      </c>
      <c r="F130" s="1" t="s">
        <v>36</v>
      </c>
      <c r="G130" s="1" t="s">
        <v>36</v>
      </c>
      <c r="H130" s="1" t="str">
        <f t="shared" si="17"/>
        <v>нд</v>
      </c>
      <c r="I130" s="1" t="s">
        <v>36</v>
      </c>
      <c r="J130" s="1" t="s">
        <v>36</v>
      </c>
      <c r="K130" s="1" t="s">
        <v>36</v>
      </c>
      <c r="L130" s="1" t="s">
        <v>36</v>
      </c>
      <c r="M130" s="3" t="s">
        <v>36</v>
      </c>
      <c r="N130" s="2" t="str">
        <f t="shared" si="14"/>
        <v>нд</v>
      </c>
      <c r="O130" s="1" t="s">
        <v>36</v>
      </c>
      <c r="P130" s="1" t="s">
        <v>36</v>
      </c>
      <c r="Q130" s="2" t="s">
        <v>36</v>
      </c>
      <c r="R130" s="2" t="str">
        <f>'[1]Раздел 1'!Q122</f>
        <v>нд</v>
      </c>
      <c r="S130" s="2" t="str">
        <f>'[1]Раздел 1'!V122</f>
        <v>нд</v>
      </c>
      <c r="T130" s="2" t="str">
        <f>'[1]Раздел 1'!AA122</f>
        <v>нд</v>
      </c>
      <c r="U130" s="2" t="str">
        <f>'[1]Раздел 1'!AF122</f>
        <v>нд</v>
      </c>
      <c r="V130" s="2" t="s">
        <v>36</v>
      </c>
      <c r="W130" s="12" t="s">
        <v>36</v>
      </c>
    </row>
    <row r="131" spans="2:23" ht="31.5" x14ac:dyDescent="0.25">
      <c r="B131" s="17" t="s">
        <v>104</v>
      </c>
      <c r="C131" s="18" t="s">
        <v>105</v>
      </c>
      <c r="D131" s="1" t="s">
        <v>36</v>
      </c>
      <c r="E131" s="1" t="s">
        <v>36</v>
      </c>
      <c r="F131" s="1" t="s">
        <v>36</v>
      </c>
      <c r="G131" s="1" t="s">
        <v>36</v>
      </c>
      <c r="H131" s="1" t="str">
        <f t="shared" si="17"/>
        <v>нд</v>
      </c>
      <c r="I131" s="1" t="s">
        <v>36</v>
      </c>
      <c r="J131" s="1" t="s">
        <v>36</v>
      </c>
      <c r="K131" s="1" t="s">
        <v>36</v>
      </c>
      <c r="L131" s="1" t="s">
        <v>36</v>
      </c>
      <c r="M131" s="3" t="s">
        <v>36</v>
      </c>
      <c r="N131" s="2" t="str">
        <f t="shared" si="14"/>
        <v>нд</v>
      </c>
      <c r="O131" s="1" t="s">
        <v>36</v>
      </c>
      <c r="P131" s="1" t="s">
        <v>36</v>
      </c>
      <c r="Q131" s="2" t="s">
        <v>36</v>
      </c>
      <c r="R131" s="2" t="str">
        <f>'[1]Раздел 1'!Q123</f>
        <v>нд</v>
      </c>
      <c r="S131" s="2" t="str">
        <f>'[1]Раздел 1'!V123</f>
        <v>нд</v>
      </c>
      <c r="T131" s="2" t="str">
        <f>'[1]Раздел 1'!AA123</f>
        <v>нд</v>
      </c>
      <c r="U131" s="2" t="str">
        <f>'[1]Раздел 1'!AF123</f>
        <v>нд</v>
      </c>
      <c r="V131" s="2" t="s">
        <v>36</v>
      </c>
      <c r="W131" s="12" t="s">
        <v>36</v>
      </c>
    </row>
    <row r="132" spans="2:23" ht="31.5" x14ac:dyDescent="0.25">
      <c r="B132" s="17" t="s">
        <v>106</v>
      </c>
      <c r="C132" s="18" t="s">
        <v>107</v>
      </c>
      <c r="D132" s="1" t="s">
        <v>36</v>
      </c>
      <c r="E132" s="1" t="s">
        <v>36</v>
      </c>
      <c r="F132" s="1" t="s">
        <v>36</v>
      </c>
      <c r="G132" s="1" t="s">
        <v>36</v>
      </c>
      <c r="H132" s="1" t="str">
        <f t="shared" si="17"/>
        <v>нд</v>
      </c>
      <c r="I132" s="1" t="s">
        <v>36</v>
      </c>
      <c r="J132" s="1" t="s">
        <v>36</v>
      </c>
      <c r="K132" s="1" t="s">
        <v>36</v>
      </c>
      <c r="L132" s="1" t="s">
        <v>36</v>
      </c>
      <c r="M132" s="3" t="s">
        <v>36</v>
      </c>
      <c r="N132" s="2" t="str">
        <f t="shared" si="14"/>
        <v>нд</v>
      </c>
      <c r="O132" s="1" t="s">
        <v>36</v>
      </c>
      <c r="P132" s="1" t="s">
        <v>36</v>
      </c>
      <c r="Q132" s="2" t="s">
        <v>36</v>
      </c>
      <c r="R132" s="2" t="str">
        <f>'[1]Раздел 1'!Q124</f>
        <v>нд</v>
      </c>
      <c r="S132" s="2" t="str">
        <f>'[1]Раздел 1'!V124</f>
        <v>нд</v>
      </c>
      <c r="T132" s="2" t="str">
        <f>'[1]Раздел 1'!AA124</f>
        <v>нд</v>
      </c>
      <c r="U132" s="2" t="str">
        <f>'[1]Раздел 1'!AF124</f>
        <v>нд</v>
      </c>
      <c r="V132" s="2" t="s">
        <v>36</v>
      </c>
      <c r="W132" s="12" t="s">
        <v>36</v>
      </c>
    </row>
    <row r="133" spans="2:23" ht="31.5" x14ac:dyDescent="0.25">
      <c r="B133" s="17" t="s">
        <v>108</v>
      </c>
      <c r="C133" s="18" t="s">
        <v>109</v>
      </c>
      <c r="D133" s="1" t="s">
        <v>36</v>
      </c>
      <c r="E133" s="1" t="s">
        <v>36</v>
      </c>
      <c r="F133" s="1" t="s">
        <v>36</v>
      </c>
      <c r="G133" s="1" t="s">
        <v>36</v>
      </c>
      <c r="H133" s="1" t="str">
        <f t="shared" si="17"/>
        <v>нд</v>
      </c>
      <c r="I133" s="1" t="s">
        <v>36</v>
      </c>
      <c r="J133" s="1" t="s">
        <v>36</v>
      </c>
      <c r="K133" s="1" t="s">
        <v>36</v>
      </c>
      <c r="L133" s="1" t="s">
        <v>36</v>
      </c>
      <c r="M133" s="3" t="s">
        <v>36</v>
      </c>
      <c r="N133" s="2" t="str">
        <f t="shared" si="14"/>
        <v>нд</v>
      </c>
      <c r="O133" s="1" t="s">
        <v>36</v>
      </c>
      <c r="P133" s="1" t="s">
        <v>36</v>
      </c>
      <c r="Q133" s="2" t="s">
        <v>36</v>
      </c>
      <c r="R133" s="2" t="str">
        <f>'[1]Раздел 1'!Q125</f>
        <v>нд</v>
      </c>
      <c r="S133" s="2" t="str">
        <f>'[1]Раздел 1'!V125</f>
        <v>нд</v>
      </c>
      <c r="T133" s="2" t="str">
        <f>'[1]Раздел 1'!AA125</f>
        <v>нд</v>
      </c>
      <c r="U133" s="2" t="str">
        <f>'[1]Раздел 1'!AF125</f>
        <v>нд</v>
      </c>
      <c r="V133" s="2" t="s">
        <v>36</v>
      </c>
      <c r="W133" s="12" t="s">
        <v>36</v>
      </c>
    </row>
    <row r="134" spans="2:23" ht="31.5" x14ac:dyDescent="0.25">
      <c r="B134" s="17" t="s">
        <v>110</v>
      </c>
      <c r="C134" s="18" t="s">
        <v>111</v>
      </c>
      <c r="D134" s="1" t="s">
        <v>36</v>
      </c>
      <c r="E134" s="1" t="s">
        <v>36</v>
      </c>
      <c r="F134" s="1" t="s">
        <v>36</v>
      </c>
      <c r="G134" s="1" t="s">
        <v>36</v>
      </c>
      <c r="H134" s="1" t="str">
        <f t="shared" si="17"/>
        <v>нд</v>
      </c>
      <c r="I134" s="1" t="s">
        <v>36</v>
      </c>
      <c r="J134" s="1" t="s">
        <v>36</v>
      </c>
      <c r="K134" s="1" t="s">
        <v>36</v>
      </c>
      <c r="L134" s="1" t="s">
        <v>36</v>
      </c>
      <c r="M134" s="3" t="s">
        <v>36</v>
      </c>
      <c r="N134" s="2" t="str">
        <f t="shared" si="14"/>
        <v>нд</v>
      </c>
      <c r="O134" s="1" t="s">
        <v>36</v>
      </c>
      <c r="P134" s="1" t="s">
        <v>36</v>
      </c>
      <c r="Q134" s="2" t="s">
        <v>36</v>
      </c>
      <c r="R134" s="2" t="str">
        <f>'[1]Раздел 1'!Q126</f>
        <v>нд</v>
      </c>
      <c r="S134" s="2" t="str">
        <f>'[1]Раздел 1'!V126</f>
        <v>нд</v>
      </c>
      <c r="T134" s="2" t="str">
        <f>'[1]Раздел 1'!AA126</f>
        <v>нд</v>
      </c>
      <c r="U134" s="2" t="str">
        <f>'[1]Раздел 1'!AF126</f>
        <v>нд</v>
      </c>
      <c r="V134" s="2" t="s">
        <v>36</v>
      </c>
      <c r="W134" s="12" t="s">
        <v>36</v>
      </c>
    </row>
    <row r="135" spans="2:23" ht="47.25" x14ac:dyDescent="0.25">
      <c r="B135" s="17" t="s">
        <v>112</v>
      </c>
      <c r="C135" s="18" t="s">
        <v>113</v>
      </c>
      <c r="D135" s="1" t="s">
        <v>36</v>
      </c>
      <c r="E135" s="1" t="s">
        <v>36</v>
      </c>
      <c r="F135" s="1" t="s">
        <v>36</v>
      </c>
      <c r="G135" s="1" t="s">
        <v>36</v>
      </c>
      <c r="H135" s="1" t="str">
        <f t="shared" si="17"/>
        <v>нд</v>
      </c>
      <c r="I135" s="1" t="s">
        <v>36</v>
      </c>
      <c r="J135" s="1" t="s">
        <v>36</v>
      </c>
      <c r="K135" s="1" t="s">
        <v>36</v>
      </c>
      <c r="L135" s="1" t="s">
        <v>36</v>
      </c>
      <c r="M135" s="3" t="s">
        <v>36</v>
      </c>
      <c r="N135" s="2" t="str">
        <f t="shared" si="14"/>
        <v>нд</v>
      </c>
      <c r="O135" s="1" t="s">
        <v>36</v>
      </c>
      <c r="P135" s="1" t="s">
        <v>36</v>
      </c>
      <c r="Q135" s="2" t="s">
        <v>36</v>
      </c>
      <c r="R135" s="2" t="str">
        <f>'[1]Раздел 1'!Q127</f>
        <v>нд</v>
      </c>
      <c r="S135" s="2" t="str">
        <f>'[1]Раздел 1'!V127</f>
        <v>нд</v>
      </c>
      <c r="T135" s="2" t="str">
        <f>'[1]Раздел 1'!AA127</f>
        <v>нд</v>
      </c>
      <c r="U135" s="2" t="str">
        <f>'[1]Раздел 1'!AF127</f>
        <v>нд</v>
      </c>
      <c r="V135" s="2" t="s">
        <v>36</v>
      </c>
      <c r="W135" s="12" t="s">
        <v>36</v>
      </c>
    </row>
    <row r="136" spans="2:23" ht="47.25" x14ac:dyDescent="0.25">
      <c r="B136" s="17" t="s">
        <v>114</v>
      </c>
      <c r="C136" s="18" t="s">
        <v>115</v>
      </c>
      <c r="D136" s="1" t="s">
        <v>36</v>
      </c>
      <c r="E136" s="1" t="s">
        <v>36</v>
      </c>
      <c r="F136" s="1" t="s">
        <v>36</v>
      </c>
      <c r="G136" s="1" t="s">
        <v>36</v>
      </c>
      <c r="H136" s="1" t="str">
        <f t="shared" si="17"/>
        <v>нд</v>
      </c>
      <c r="I136" s="1" t="s">
        <v>36</v>
      </c>
      <c r="J136" s="1" t="s">
        <v>36</v>
      </c>
      <c r="K136" s="1" t="s">
        <v>36</v>
      </c>
      <c r="L136" s="1" t="s">
        <v>36</v>
      </c>
      <c r="M136" s="3" t="s">
        <v>36</v>
      </c>
      <c r="N136" s="2" t="str">
        <f t="shared" si="14"/>
        <v>нд</v>
      </c>
      <c r="O136" s="1" t="s">
        <v>36</v>
      </c>
      <c r="P136" s="1" t="s">
        <v>36</v>
      </c>
      <c r="Q136" s="2" t="s">
        <v>36</v>
      </c>
      <c r="R136" s="2" t="str">
        <f>'[1]Раздел 1'!Q128</f>
        <v>нд</v>
      </c>
      <c r="S136" s="2" t="str">
        <f>'[1]Раздел 1'!V128</f>
        <v>нд</v>
      </c>
      <c r="T136" s="2" t="str">
        <f>'[1]Раздел 1'!AA128</f>
        <v>нд</v>
      </c>
      <c r="U136" s="2" t="str">
        <f>'[1]Раздел 1'!AF128</f>
        <v>нд</v>
      </c>
      <c r="V136" s="2" t="s">
        <v>36</v>
      </c>
      <c r="W136" s="12" t="s">
        <v>36</v>
      </c>
    </row>
    <row r="137" spans="2:23" ht="47.25" x14ac:dyDescent="0.25">
      <c r="B137" s="17" t="s">
        <v>116</v>
      </c>
      <c r="C137" s="18" t="s">
        <v>117</v>
      </c>
      <c r="D137" s="1" t="s">
        <v>36</v>
      </c>
      <c r="E137" s="1" t="s">
        <v>36</v>
      </c>
      <c r="F137" s="1" t="s">
        <v>36</v>
      </c>
      <c r="G137" s="1" t="s">
        <v>36</v>
      </c>
      <c r="H137" s="1" t="str">
        <f t="shared" si="17"/>
        <v>нд</v>
      </c>
      <c r="I137" s="1" t="s">
        <v>36</v>
      </c>
      <c r="J137" s="1" t="s">
        <v>36</v>
      </c>
      <c r="K137" s="1" t="s">
        <v>36</v>
      </c>
      <c r="L137" s="1" t="s">
        <v>36</v>
      </c>
      <c r="M137" s="3" t="s">
        <v>36</v>
      </c>
      <c r="N137" s="2" t="str">
        <f t="shared" si="14"/>
        <v>нд</v>
      </c>
      <c r="O137" s="1" t="s">
        <v>36</v>
      </c>
      <c r="P137" s="1" t="s">
        <v>36</v>
      </c>
      <c r="Q137" s="2" t="s">
        <v>36</v>
      </c>
      <c r="R137" s="2" t="str">
        <f>'[1]Раздел 1'!Q129</f>
        <v>нд</v>
      </c>
      <c r="S137" s="2" t="str">
        <f>'[1]Раздел 1'!V129</f>
        <v>нд</v>
      </c>
      <c r="T137" s="2" t="str">
        <f>'[1]Раздел 1'!AA129</f>
        <v>нд</v>
      </c>
      <c r="U137" s="2" t="str">
        <f>'[1]Раздел 1'!AF129</f>
        <v>нд</v>
      </c>
      <c r="V137" s="2" t="s">
        <v>36</v>
      </c>
      <c r="W137" s="12" t="s">
        <v>36</v>
      </c>
    </row>
    <row r="138" spans="2:23" ht="31.5" x14ac:dyDescent="0.25">
      <c r="B138" s="17" t="s">
        <v>118</v>
      </c>
      <c r="C138" s="18" t="s">
        <v>119</v>
      </c>
      <c r="D138" s="1" t="s">
        <v>36</v>
      </c>
      <c r="E138" s="1" t="s">
        <v>36</v>
      </c>
      <c r="F138" s="1" t="s">
        <v>36</v>
      </c>
      <c r="G138" s="1" t="s">
        <v>36</v>
      </c>
      <c r="H138" s="1" t="str">
        <f t="shared" si="17"/>
        <v>нд</v>
      </c>
      <c r="I138" s="1" t="s">
        <v>36</v>
      </c>
      <c r="J138" s="1" t="s">
        <v>36</v>
      </c>
      <c r="K138" s="1" t="s">
        <v>36</v>
      </c>
      <c r="L138" s="1" t="s">
        <v>36</v>
      </c>
      <c r="M138" s="3" t="s">
        <v>36</v>
      </c>
      <c r="N138" s="2" t="str">
        <f t="shared" si="14"/>
        <v>нд</v>
      </c>
      <c r="O138" s="1" t="s">
        <v>36</v>
      </c>
      <c r="P138" s="1" t="s">
        <v>36</v>
      </c>
      <c r="Q138" s="2" t="s">
        <v>36</v>
      </c>
      <c r="R138" s="2" t="str">
        <f>'[1]Раздел 1'!Q130</f>
        <v>нд</v>
      </c>
      <c r="S138" s="2" t="str">
        <f>'[1]Раздел 1'!V130</f>
        <v>нд</v>
      </c>
      <c r="T138" s="2" t="str">
        <f>'[1]Раздел 1'!AA130</f>
        <v>нд</v>
      </c>
      <c r="U138" s="2" t="str">
        <f>'[1]Раздел 1'!AF130</f>
        <v>нд</v>
      </c>
      <c r="V138" s="2" t="s">
        <v>36</v>
      </c>
      <c r="W138" s="12" t="s">
        <v>36</v>
      </c>
    </row>
    <row r="139" spans="2:23" ht="31.5" x14ac:dyDescent="0.25">
      <c r="B139" s="17" t="s">
        <v>120</v>
      </c>
      <c r="C139" s="18" t="s">
        <v>121</v>
      </c>
      <c r="D139" s="1" t="s">
        <v>36</v>
      </c>
      <c r="E139" s="1" t="s">
        <v>36</v>
      </c>
      <c r="F139" s="1" t="s">
        <v>36</v>
      </c>
      <c r="G139" s="1" t="s">
        <v>36</v>
      </c>
      <c r="H139" s="1" t="str">
        <f t="shared" si="17"/>
        <v>нд</v>
      </c>
      <c r="I139" s="1" t="s">
        <v>36</v>
      </c>
      <c r="J139" s="1" t="s">
        <v>36</v>
      </c>
      <c r="K139" s="1" t="s">
        <v>36</v>
      </c>
      <c r="L139" s="1" t="s">
        <v>36</v>
      </c>
      <c r="M139" s="3" t="s">
        <v>36</v>
      </c>
      <c r="N139" s="2" t="str">
        <f t="shared" si="14"/>
        <v>нд</v>
      </c>
      <c r="O139" s="1" t="s">
        <v>36</v>
      </c>
      <c r="P139" s="1" t="s">
        <v>36</v>
      </c>
      <c r="Q139" s="2" t="s">
        <v>36</v>
      </c>
      <c r="R139" s="2" t="str">
        <f>'[1]Раздел 1'!Q131</f>
        <v>нд</v>
      </c>
      <c r="S139" s="2" t="str">
        <f>'[1]Раздел 1'!V131</f>
        <v>нд</v>
      </c>
      <c r="T139" s="2" t="str">
        <f>'[1]Раздел 1'!AA131</f>
        <v>нд</v>
      </c>
      <c r="U139" s="2" t="str">
        <f>'[1]Раздел 1'!AF131</f>
        <v>нд</v>
      </c>
      <c r="V139" s="2" t="s">
        <v>36</v>
      </c>
      <c r="W139" s="12" t="s">
        <v>36</v>
      </c>
    </row>
    <row r="140" spans="2:23" x14ac:dyDescent="0.25">
      <c r="B140" s="17" t="s">
        <v>122</v>
      </c>
      <c r="C140" s="18" t="s">
        <v>123</v>
      </c>
      <c r="D140" s="34" t="s">
        <v>52</v>
      </c>
      <c r="E140" s="1" t="s">
        <v>36</v>
      </c>
      <c r="F140" s="1" t="s">
        <v>36</v>
      </c>
      <c r="G140" s="2">
        <f>SUM(G141:G211)</f>
        <v>183.53910891666672</v>
      </c>
      <c r="H140" s="2">
        <f t="shared" si="17"/>
        <v>183.53910891666672</v>
      </c>
      <c r="I140" s="2">
        <f>SUM(I141:I211)</f>
        <v>0</v>
      </c>
      <c r="J140" s="2" t="s">
        <v>36</v>
      </c>
      <c r="K140" s="2">
        <f>SUM(K141:K211)</f>
        <v>183.53910891666672</v>
      </c>
      <c r="L140" s="2">
        <v>0</v>
      </c>
      <c r="M140" s="2">
        <v>0</v>
      </c>
      <c r="N140" s="2">
        <f t="shared" si="14"/>
        <v>183.53910891666672</v>
      </c>
      <c r="O140" s="2">
        <v>0</v>
      </c>
      <c r="P140" s="2">
        <v>0</v>
      </c>
      <c r="Q140" s="2">
        <v>51.397141250000004</v>
      </c>
      <c r="R140" s="2">
        <f>SUM(R141:R211)</f>
        <v>88.536134333333322</v>
      </c>
      <c r="S140" s="2">
        <f>'[1]Раздел 1'!V132/1.2</f>
        <v>13.208333333333346</v>
      </c>
      <c r="T140" s="2">
        <f>'[1]Раздел 1'!AA132/1.2</f>
        <v>20.397500000000008</v>
      </c>
      <c r="U140" s="2" t="str">
        <f>'[1]Раздел 1'!AF132</f>
        <v>нд</v>
      </c>
      <c r="V140" s="2" t="s">
        <v>36</v>
      </c>
      <c r="W140" s="12">
        <f t="shared" ref="W140:W198" si="22">SUM(P140:V140)</f>
        <v>173.53910891666669</v>
      </c>
    </row>
    <row r="141" spans="2:23" x14ac:dyDescent="0.25">
      <c r="B141" s="49" t="s">
        <v>35</v>
      </c>
      <c r="C141" s="4" t="s">
        <v>211</v>
      </c>
      <c r="D141" s="2" t="s">
        <v>212</v>
      </c>
      <c r="E141" s="50" t="s">
        <v>166</v>
      </c>
      <c r="F141" s="1" t="s">
        <v>36</v>
      </c>
      <c r="G141" s="2">
        <v>0</v>
      </c>
      <c r="H141" s="2">
        <f t="shared" si="17"/>
        <v>0</v>
      </c>
      <c r="I141" s="1" t="s">
        <v>36</v>
      </c>
      <c r="J141" s="1" t="s">
        <v>36</v>
      </c>
      <c r="K141" s="2">
        <f>H141</f>
        <v>0</v>
      </c>
      <c r="L141" s="1" t="s">
        <v>36</v>
      </c>
      <c r="M141" s="51" t="s">
        <v>36</v>
      </c>
      <c r="N141" s="2">
        <f t="shared" si="14"/>
        <v>0</v>
      </c>
      <c r="O141" s="13"/>
      <c r="P141" s="2">
        <v>0</v>
      </c>
      <c r="Q141" s="2" t="s">
        <v>36</v>
      </c>
      <c r="R141" s="2" t="str">
        <f>'[1]Раздел 1'!Q133</f>
        <v>нд</v>
      </c>
      <c r="S141" s="2" t="str">
        <f>'[1]Раздел 1'!V133</f>
        <v>нд</v>
      </c>
      <c r="T141" s="2" t="str">
        <f>'[1]Раздел 1'!AA133</f>
        <v>нд</v>
      </c>
      <c r="U141" s="2" t="str">
        <f>'[1]Раздел 1'!AF133</f>
        <v>нд</v>
      </c>
      <c r="V141" s="2" t="s">
        <v>36</v>
      </c>
      <c r="W141" s="2" t="s">
        <v>36</v>
      </c>
    </row>
    <row r="142" spans="2:23" x14ac:dyDescent="0.25">
      <c r="B142" s="49" t="s">
        <v>35</v>
      </c>
      <c r="C142" s="4" t="s">
        <v>213</v>
      </c>
      <c r="D142" s="2" t="s">
        <v>214</v>
      </c>
      <c r="E142" s="50" t="s">
        <v>166</v>
      </c>
      <c r="F142" s="1" t="s">
        <v>36</v>
      </c>
      <c r="G142" s="2">
        <v>12.666666666666677</v>
      </c>
      <c r="H142" s="2">
        <f t="shared" si="17"/>
        <v>12.666666666666677</v>
      </c>
      <c r="I142" s="1" t="s">
        <v>36</v>
      </c>
      <c r="J142" s="1" t="s">
        <v>36</v>
      </c>
      <c r="K142" s="2">
        <f t="shared" ref="K142:K170" si="23">H142</f>
        <v>12.666666666666677</v>
      </c>
      <c r="L142" s="1" t="s">
        <v>36</v>
      </c>
      <c r="M142" s="51" t="s">
        <v>36</v>
      </c>
      <c r="N142" s="2">
        <f t="shared" si="14"/>
        <v>12.666666666666677</v>
      </c>
      <c r="O142" s="13"/>
      <c r="P142" s="2">
        <v>0</v>
      </c>
      <c r="Q142" s="2" t="s">
        <v>36</v>
      </c>
      <c r="R142" s="2" t="str">
        <f>'[1]Раздел 1'!Q134</f>
        <v>нд</v>
      </c>
      <c r="S142" s="2">
        <f>'[1]Раздел 1'!V134/1.2</f>
        <v>6.3333333333333384</v>
      </c>
      <c r="T142" s="2">
        <f>'[1]Раздел 1'!AA134/1.2</f>
        <v>6.3333333333333384</v>
      </c>
      <c r="U142" s="2" t="str">
        <f>'[1]Раздел 1'!AF134</f>
        <v>нд</v>
      </c>
      <c r="V142" s="2" t="s">
        <v>36</v>
      </c>
      <c r="W142" s="12">
        <f t="shared" si="22"/>
        <v>12.666666666666677</v>
      </c>
    </row>
    <row r="143" spans="2:23" x14ac:dyDescent="0.25">
      <c r="B143" s="49" t="s">
        <v>35</v>
      </c>
      <c r="C143" s="4" t="s">
        <v>215</v>
      </c>
      <c r="D143" s="2" t="s">
        <v>216</v>
      </c>
      <c r="E143" s="50" t="s">
        <v>166</v>
      </c>
      <c r="F143" s="50" t="s">
        <v>36</v>
      </c>
      <c r="G143" s="2">
        <v>1.5999999999999952</v>
      </c>
      <c r="H143" s="2">
        <f t="shared" si="17"/>
        <v>1.5999999999999952</v>
      </c>
      <c r="I143" s="1" t="s">
        <v>36</v>
      </c>
      <c r="J143" s="1" t="s">
        <v>36</v>
      </c>
      <c r="K143" s="2">
        <f t="shared" si="23"/>
        <v>1.5999999999999952</v>
      </c>
      <c r="L143" s="1" t="s">
        <v>36</v>
      </c>
      <c r="M143" s="51" t="s">
        <v>36</v>
      </c>
      <c r="N143" s="2">
        <f t="shared" si="14"/>
        <v>1.5999999999999952</v>
      </c>
      <c r="O143" s="13"/>
      <c r="P143" s="2">
        <v>0</v>
      </c>
      <c r="Q143" s="2" t="s">
        <v>36</v>
      </c>
      <c r="R143" s="2" t="str">
        <f>'[1]Раздел 1'!Q135</f>
        <v>нд</v>
      </c>
      <c r="S143" s="2">
        <f>'[1]Раздел 1'!V135/1.2</f>
        <v>0.53333333333333321</v>
      </c>
      <c r="T143" s="2">
        <f>'[1]Раздел 1'!AA135/1.2</f>
        <v>1.0666666666666622</v>
      </c>
      <c r="U143" s="2" t="str">
        <f>'[1]Раздел 1'!AF135</f>
        <v>нд</v>
      </c>
      <c r="V143" s="2" t="s">
        <v>36</v>
      </c>
      <c r="W143" s="12">
        <f t="shared" si="22"/>
        <v>1.5999999999999954</v>
      </c>
    </row>
    <row r="144" spans="2:23" x14ac:dyDescent="0.25">
      <c r="B144" s="49" t="s">
        <v>35</v>
      </c>
      <c r="C144" s="4" t="s">
        <v>217</v>
      </c>
      <c r="D144" s="2" t="s">
        <v>218</v>
      </c>
      <c r="E144" s="50" t="s">
        <v>166</v>
      </c>
      <c r="F144" s="50" t="s">
        <v>36</v>
      </c>
      <c r="G144" s="2">
        <v>4.9596666666666751</v>
      </c>
      <c r="H144" s="2">
        <f t="shared" si="17"/>
        <v>4.9596666666666751</v>
      </c>
      <c r="I144" s="1" t="s">
        <v>36</v>
      </c>
      <c r="J144" s="1" t="s">
        <v>36</v>
      </c>
      <c r="K144" s="2">
        <f t="shared" si="23"/>
        <v>4.9596666666666751</v>
      </c>
      <c r="L144" s="1" t="s">
        <v>36</v>
      </c>
      <c r="M144" s="51" t="s">
        <v>36</v>
      </c>
      <c r="N144" s="2">
        <f t="shared" si="14"/>
        <v>4.9596666666666751</v>
      </c>
      <c r="O144" s="13"/>
      <c r="P144" s="2">
        <v>0</v>
      </c>
      <c r="Q144" s="2">
        <v>1.9430000000000001</v>
      </c>
      <c r="R144" s="2" t="str">
        <f>'[1]Раздел 1'!Q136</f>
        <v>нд</v>
      </c>
      <c r="S144" s="2">
        <f>'[1]Раздел 1'!V136/1.2</f>
        <v>1.5083333333333375</v>
      </c>
      <c r="T144" s="2">
        <f>'[1]Раздел 1'!AA136/1.2</f>
        <v>1.5083333333333375</v>
      </c>
      <c r="U144" s="2" t="str">
        <f>'[1]Раздел 1'!AF136</f>
        <v>нд</v>
      </c>
      <c r="V144" s="2" t="s">
        <v>36</v>
      </c>
      <c r="W144" s="12">
        <f t="shared" si="22"/>
        <v>4.9596666666666751</v>
      </c>
    </row>
    <row r="145" spans="2:23" ht="31.5" x14ac:dyDescent="0.25">
      <c r="B145" s="49" t="s">
        <v>35</v>
      </c>
      <c r="C145" s="4" t="s">
        <v>219</v>
      </c>
      <c r="D145" s="2" t="s">
        <v>220</v>
      </c>
      <c r="E145" s="50" t="s">
        <v>166</v>
      </c>
      <c r="F145" s="50" t="s">
        <v>36</v>
      </c>
      <c r="G145" s="2">
        <v>15.000000000000007</v>
      </c>
      <c r="H145" s="2">
        <f t="shared" si="17"/>
        <v>15.000000000000007</v>
      </c>
      <c r="I145" s="1" t="s">
        <v>36</v>
      </c>
      <c r="J145" s="1" t="s">
        <v>36</v>
      </c>
      <c r="K145" s="2">
        <f t="shared" si="23"/>
        <v>15.000000000000007</v>
      </c>
      <c r="L145" s="1" t="s">
        <v>36</v>
      </c>
      <c r="M145" s="51" t="s">
        <v>36</v>
      </c>
      <c r="N145" s="2">
        <f t="shared" si="14"/>
        <v>15.000000000000007</v>
      </c>
      <c r="O145" s="13"/>
      <c r="P145" s="2">
        <v>0</v>
      </c>
      <c r="Q145" s="2">
        <v>5.3333333333333339</v>
      </c>
      <c r="R145" s="2" t="str">
        <f>'[1]Раздел 1'!Q137</f>
        <v>нд</v>
      </c>
      <c r="S145" s="2">
        <f>'[1]Раздел 1'!V137/1.2</f>
        <v>4.8333333333333375</v>
      </c>
      <c r="T145" s="2">
        <f>'[1]Раздел 1'!AA137/1.2</f>
        <v>4.8333333333333375</v>
      </c>
      <c r="U145" s="2" t="str">
        <f>'[1]Раздел 1'!AF137</f>
        <v>нд</v>
      </c>
      <c r="V145" s="2" t="s">
        <v>36</v>
      </c>
      <c r="W145" s="12">
        <f t="shared" si="22"/>
        <v>15.000000000000009</v>
      </c>
    </row>
    <row r="146" spans="2:23" x14ac:dyDescent="0.25">
      <c r="B146" s="49" t="s">
        <v>35</v>
      </c>
      <c r="C146" s="4" t="s">
        <v>221</v>
      </c>
      <c r="D146" s="2" t="s">
        <v>222</v>
      </c>
      <c r="E146" s="50" t="s">
        <v>169</v>
      </c>
      <c r="F146" s="50" t="s">
        <v>36</v>
      </c>
      <c r="G146" s="2">
        <v>6.0844999999999994</v>
      </c>
      <c r="H146" s="2">
        <f t="shared" si="17"/>
        <v>6.0844999999999994</v>
      </c>
      <c r="I146" s="1" t="s">
        <v>36</v>
      </c>
      <c r="J146" s="1" t="s">
        <v>36</v>
      </c>
      <c r="K146" s="2">
        <f t="shared" si="23"/>
        <v>6.0844999999999994</v>
      </c>
      <c r="L146" s="1" t="s">
        <v>36</v>
      </c>
      <c r="M146" s="51" t="s">
        <v>36</v>
      </c>
      <c r="N146" s="2">
        <f t="shared" si="14"/>
        <v>6.0844999999999994</v>
      </c>
      <c r="O146" s="13"/>
      <c r="P146" s="2">
        <v>0</v>
      </c>
      <c r="Q146" s="2">
        <v>5.3970000000000002</v>
      </c>
      <c r="R146" s="2" t="str">
        <f>'[1]Раздел 1'!Q138</f>
        <v>нд</v>
      </c>
      <c r="S146" s="2" t="str">
        <f>'[1]Раздел 1'!V138</f>
        <v>нд</v>
      </c>
      <c r="T146" s="2">
        <f>'[1]Раздел 1'!AA138/1.2</f>
        <v>0.68749999999999967</v>
      </c>
      <c r="U146" s="2" t="str">
        <f>'[1]Раздел 1'!AF138</f>
        <v>нд</v>
      </c>
      <c r="V146" s="2" t="s">
        <v>36</v>
      </c>
      <c r="W146" s="12">
        <f t="shared" si="22"/>
        <v>6.0845000000000002</v>
      </c>
    </row>
    <row r="147" spans="2:23" x14ac:dyDescent="0.25">
      <c r="B147" s="49" t="s">
        <v>35</v>
      </c>
      <c r="C147" s="4" t="s">
        <v>223</v>
      </c>
      <c r="D147" s="2" t="s">
        <v>224</v>
      </c>
      <c r="E147" s="50" t="s">
        <v>169</v>
      </c>
      <c r="F147" s="50" t="s">
        <v>36</v>
      </c>
      <c r="G147" s="2">
        <v>2.9166666666666625</v>
      </c>
      <c r="H147" s="2">
        <f t="shared" si="17"/>
        <v>2.9166666666666625</v>
      </c>
      <c r="I147" s="1" t="s">
        <v>36</v>
      </c>
      <c r="J147" s="1" t="s">
        <v>36</v>
      </c>
      <c r="K147" s="2">
        <f t="shared" si="23"/>
        <v>2.9166666666666625</v>
      </c>
      <c r="L147" s="1" t="s">
        <v>36</v>
      </c>
      <c r="M147" s="51" t="s">
        <v>36</v>
      </c>
      <c r="N147" s="2">
        <f t="shared" si="14"/>
        <v>2.9166666666666625</v>
      </c>
      <c r="O147" s="13"/>
      <c r="P147" s="2">
        <v>0</v>
      </c>
      <c r="Q147" s="2" t="s">
        <v>36</v>
      </c>
      <c r="R147" s="2" t="str">
        <f>'[1]Раздел 1'!Q139</f>
        <v>нд</v>
      </c>
      <c r="S147" s="2" t="str">
        <f>'[1]Раздел 1'!V139</f>
        <v>нд</v>
      </c>
      <c r="T147" s="2">
        <f>'[1]Раздел 1'!AA139/1.2</f>
        <v>2.9166666666666625</v>
      </c>
      <c r="U147" s="2" t="str">
        <f>'[1]Раздел 1'!AF139</f>
        <v>нд</v>
      </c>
      <c r="V147" s="2" t="s">
        <v>36</v>
      </c>
      <c r="W147" s="12">
        <f t="shared" si="22"/>
        <v>2.9166666666666625</v>
      </c>
    </row>
    <row r="148" spans="2:23" x14ac:dyDescent="0.25">
      <c r="B148" s="49" t="s">
        <v>35</v>
      </c>
      <c r="C148" s="4" t="s">
        <v>225</v>
      </c>
      <c r="D148" s="2" t="s">
        <v>226</v>
      </c>
      <c r="E148" s="50" t="s">
        <v>169</v>
      </c>
      <c r="F148" s="50" t="s">
        <v>36</v>
      </c>
      <c r="G148" s="2">
        <v>1.166666666666665</v>
      </c>
      <c r="H148" s="2">
        <f t="shared" si="17"/>
        <v>1.166666666666665</v>
      </c>
      <c r="I148" s="1" t="s">
        <v>36</v>
      </c>
      <c r="J148" s="1" t="s">
        <v>36</v>
      </c>
      <c r="K148" s="2">
        <f t="shared" si="23"/>
        <v>1.166666666666665</v>
      </c>
      <c r="L148" s="1" t="s">
        <v>36</v>
      </c>
      <c r="M148" s="51" t="s">
        <v>36</v>
      </c>
      <c r="N148" s="2">
        <f t="shared" si="14"/>
        <v>1.166666666666665</v>
      </c>
      <c r="O148" s="13"/>
      <c r="P148" s="2">
        <v>0</v>
      </c>
      <c r="Q148" s="2" t="s">
        <v>36</v>
      </c>
      <c r="R148" s="2" t="str">
        <f>'[1]Раздел 1'!Q140</f>
        <v>нд</v>
      </c>
      <c r="S148" s="2" t="str">
        <f>'[1]Раздел 1'!V140</f>
        <v>нд</v>
      </c>
      <c r="T148" s="2">
        <f>'[1]Раздел 1'!AA140/1.2</f>
        <v>1.166666666666665</v>
      </c>
      <c r="U148" s="2" t="str">
        <f>'[1]Раздел 1'!AF140</f>
        <v>нд</v>
      </c>
      <c r="V148" s="2" t="s">
        <v>36</v>
      </c>
      <c r="W148" s="12">
        <f t="shared" si="22"/>
        <v>1.166666666666665</v>
      </c>
    </row>
    <row r="149" spans="2:23" x14ac:dyDescent="0.25">
      <c r="B149" s="49" t="s">
        <v>35</v>
      </c>
      <c r="C149" s="4" t="s">
        <v>227</v>
      </c>
      <c r="D149" s="2" t="s">
        <v>228</v>
      </c>
      <c r="E149" s="50" t="s">
        <v>169</v>
      </c>
      <c r="F149" s="50" t="s">
        <v>36</v>
      </c>
      <c r="G149" s="2">
        <v>1.0350000000000041</v>
      </c>
      <c r="H149" s="2">
        <f t="shared" si="17"/>
        <v>1.0350000000000041</v>
      </c>
      <c r="I149" s="1" t="s">
        <v>36</v>
      </c>
      <c r="J149" s="1" t="s">
        <v>36</v>
      </c>
      <c r="K149" s="2">
        <f t="shared" si="23"/>
        <v>1.0350000000000041</v>
      </c>
      <c r="L149" s="1" t="s">
        <v>36</v>
      </c>
      <c r="M149" s="51" t="s">
        <v>36</v>
      </c>
      <c r="N149" s="2">
        <f t="shared" si="14"/>
        <v>1.0350000000000041</v>
      </c>
      <c r="O149" s="13"/>
      <c r="P149" s="2">
        <v>0</v>
      </c>
      <c r="Q149" s="2" t="s">
        <v>36</v>
      </c>
      <c r="R149" s="2" t="str">
        <f>'[1]Раздел 1'!Q141</f>
        <v>нд</v>
      </c>
      <c r="S149" s="2" t="str">
        <f>'[1]Раздел 1'!V141</f>
        <v>нд</v>
      </c>
      <c r="T149" s="2">
        <f>'[1]Раздел 1'!AA141/1.2</f>
        <v>1.0350000000000041</v>
      </c>
      <c r="U149" s="2" t="str">
        <f>'[1]Раздел 1'!AF141</f>
        <v>нд</v>
      </c>
      <c r="V149" s="2" t="s">
        <v>36</v>
      </c>
      <c r="W149" s="12">
        <f t="shared" si="22"/>
        <v>1.0350000000000041</v>
      </c>
    </row>
    <row r="150" spans="2:23" x14ac:dyDescent="0.25">
      <c r="B150" s="49" t="s">
        <v>35</v>
      </c>
      <c r="C150" s="4" t="s">
        <v>229</v>
      </c>
      <c r="D150" s="2" t="s">
        <v>230</v>
      </c>
      <c r="E150" s="50" t="s">
        <v>169</v>
      </c>
      <c r="F150" s="50" t="s">
        <v>36</v>
      </c>
      <c r="G150" s="2">
        <v>0.85000000000000009</v>
      </c>
      <c r="H150" s="2">
        <f t="shared" si="17"/>
        <v>0.85000000000000009</v>
      </c>
      <c r="I150" s="1" t="s">
        <v>36</v>
      </c>
      <c r="J150" s="1" t="s">
        <v>36</v>
      </c>
      <c r="K150" s="2">
        <f t="shared" si="23"/>
        <v>0.85000000000000009</v>
      </c>
      <c r="L150" s="1" t="s">
        <v>36</v>
      </c>
      <c r="M150" s="51" t="s">
        <v>36</v>
      </c>
      <c r="N150" s="2">
        <f t="shared" si="14"/>
        <v>0.85000000000000009</v>
      </c>
      <c r="O150" s="13"/>
      <c r="P150" s="2">
        <v>0</v>
      </c>
      <c r="Q150" s="2" t="s">
        <v>36</v>
      </c>
      <c r="R150" s="2" t="str">
        <f>'[1]Раздел 1'!Q142</f>
        <v>нд</v>
      </c>
      <c r="S150" s="2" t="str">
        <f>'[1]Раздел 1'!V142</f>
        <v>нд</v>
      </c>
      <c r="T150" s="2">
        <f>'[1]Раздел 1'!AA142/1.2</f>
        <v>0.85000000000000009</v>
      </c>
      <c r="U150" s="2" t="str">
        <f>'[1]Раздел 1'!AF142</f>
        <v>нд</v>
      </c>
      <c r="V150" s="2" t="s">
        <v>36</v>
      </c>
      <c r="W150" s="12">
        <f t="shared" si="22"/>
        <v>0.85000000000000009</v>
      </c>
    </row>
    <row r="151" spans="2:23" x14ac:dyDescent="0.25">
      <c r="B151" s="49" t="s">
        <v>35</v>
      </c>
      <c r="C151" s="4" t="s">
        <v>231</v>
      </c>
      <c r="D151" s="2" t="s">
        <v>232</v>
      </c>
      <c r="E151" s="50" t="s">
        <v>198</v>
      </c>
      <c r="F151" s="50" t="s">
        <v>36</v>
      </c>
      <c r="G151" s="2" t="s">
        <v>36</v>
      </c>
      <c r="H151" s="2" t="str">
        <f t="shared" si="17"/>
        <v>нд</v>
      </c>
      <c r="I151" s="1" t="s">
        <v>36</v>
      </c>
      <c r="J151" s="1" t="s">
        <v>36</v>
      </c>
      <c r="K151" s="2" t="str">
        <f t="shared" si="23"/>
        <v>нд</v>
      </c>
      <c r="L151" s="1" t="s">
        <v>36</v>
      </c>
      <c r="M151" s="51" t="s">
        <v>36</v>
      </c>
      <c r="N151" s="2" t="str">
        <f t="shared" si="14"/>
        <v>нд</v>
      </c>
      <c r="O151" s="13"/>
      <c r="P151" s="2">
        <v>0</v>
      </c>
      <c r="Q151" s="2" t="s">
        <v>36</v>
      </c>
      <c r="R151" s="2" t="str">
        <f>'[1]Раздел 1'!Q143</f>
        <v>нд</v>
      </c>
      <c r="S151" s="2" t="str">
        <f>'[1]Раздел 1'!V143</f>
        <v>нд</v>
      </c>
      <c r="T151" s="2" t="str">
        <f>'[1]Раздел 1'!AA143</f>
        <v>нд</v>
      </c>
      <c r="U151" s="2" t="str">
        <f>'[1]Раздел 1'!AF143</f>
        <v>нд</v>
      </c>
      <c r="V151" s="2" t="s">
        <v>36</v>
      </c>
      <c r="W151" s="2" t="s">
        <v>36</v>
      </c>
    </row>
    <row r="152" spans="2:23" x14ac:dyDescent="0.25">
      <c r="B152" s="49" t="s">
        <v>35</v>
      </c>
      <c r="C152" s="4" t="s">
        <v>221</v>
      </c>
      <c r="D152" s="2" t="s">
        <v>233</v>
      </c>
      <c r="E152" s="50" t="s">
        <v>198</v>
      </c>
      <c r="F152" s="50" t="s">
        <v>36</v>
      </c>
      <c r="G152" s="2" t="s">
        <v>36</v>
      </c>
      <c r="H152" s="2" t="str">
        <f t="shared" si="17"/>
        <v>нд</v>
      </c>
      <c r="I152" s="1" t="s">
        <v>36</v>
      </c>
      <c r="J152" s="1" t="s">
        <v>36</v>
      </c>
      <c r="K152" s="2" t="str">
        <f t="shared" si="23"/>
        <v>нд</v>
      </c>
      <c r="L152" s="1" t="s">
        <v>36</v>
      </c>
      <c r="M152" s="51" t="s">
        <v>36</v>
      </c>
      <c r="N152" s="2" t="str">
        <f t="shared" si="14"/>
        <v>нд</v>
      </c>
      <c r="O152" s="13"/>
      <c r="P152" s="2">
        <v>0</v>
      </c>
      <c r="Q152" s="2" t="s">
        <v>36</v>
      </c>
      <c r="R152" s="2" t="str">
        <f>'[1]Раздел 1'!Q144</f>
        <v>нд</v>
      </c>
      <c r="S152" s="2" t="str">
        <f>'[1]Раздел 1'!V144</f>
        <v>нд</v>
      </c>
      <c r="T152" s="2" t="str">
        <f>'[1]Раздел 1'!AA144</f>
        <v>нд</v>
      </c>
      <c r="U152" s="2" t="str">
        <f>'[1]Раздел 1'!AF144</f>
        <v>нд</v>
      </c>
      <c r="V152" s="2" t="s">
        <v>36</v>
      </c>
      <c r="W152" s="2" t="s">
        <v>36</v>
      </c>
    </row>
    <row r="153" spans="2:23" x14ac:dyDescent="0.25">
      <c r="B153" s="49" t="s">
        <v>35</v>
      </c>
      <c r="C153" s="4" t="s">
        <v>229</v>
      </c>
      <c r="D153" s="2" t="s">
        <v>234</v>
      </c>
      <c r="E153" s="50" t="s">
        <v>198</v>
      </c>
      <c r="F153" s="50">
        <v>2019</v>
      </c>
      <c r="G153" s="2" t="s">
        <v>36</v>
      </c>
      <c r="H153" s="2" t="str">
        <f t="shared" si="17"/>
        <v>нд</v>
      </c>
      <c r="I153" s="1" t="s">
        <v>36</v>
      </c>
      <c r="J153" s="1" t="s">
        <v>36</v>
      </c>
      <c r="K153" s="2" t="str">
        <f t="shared" si="23"/>
        <v>нд</v>
      </c>
      <c r="L153" s="1" t="s">
        <v>36</v>
      </c>
      <c r="M153" s="51" t="s">
        <v>36</v>
      </c>
      <c r="N153" s="2" t="str">
        <f t="shared" si="14"/>
        <v>нд</v>
      </c>
      <c r="O153" s="13"/>
      <c r="P153" s="2">
        <v>0</v>
      </c>
      <c r="Q153" s="2">
        <v>2.1104166666666671</v>
      </c>
      <c r="R153" s="2" t="str">
        <f>'[1]Раздел 1'!Q145</f>
        <v>нд</v>
      </c>
      <c r="S153" s="2" t="str">
        <f>'[1]Раздел 1'!V145</f>
        <v>нд</v>
      </c>
      <c r="T153" s="2" t="str">
        <f>'[1]Раздел 1'!AA145</f>
        <v>нд</v>
      </c>
      <c r="U153" s="2" t="str">
        <f>'[1]Раздел 1'!AF145</f>
        <v>нд</v>
      </c>
      <c r="V153" s="2" t="s">
        <v>36</v>
      </c>
      <c r="W153" s="12">
        <f t="shared" si="22"/>
        <v>2.1104166666666671</v>
      </c>
    </row>
    <row r="154" spans="2:23" x14ac:dyDescent="0.25">
      <c r="B154" s="49" t="s">
        <v>35</v>
      </c>
      <c r="C154" s="4" t="s">
        <v>235</v>
      </c>
      <c r="D154" s="2" t="s">
        <v>236</v>
      </c>
      <c r="E154" s="50" t="s">
        <v>198</v>
      </c>
      <c r="F154" s="50" t="s">
        <v>36</v>
      </c>
      <c r="G154" s="2" t="s">
        <v>36</v>
      </c>
      <c r="H154" s="2" t="str">
        <f t="shared" si="17"/>
        <v>нд</v>
      </c>
      <c r="I154" s="1" t="s">
        <v>36</v>
      </c>
      <c r="J154" s="1" t="s">
        <v>36</v>
      </c>
      <c r="K154" s="2" t="str">
        <f t="shared" si="23"/>
        <v>нд</v>
      </c>
      <c r="L154" s="1" t="s">
        <v>36</v>
      </c>
      <c r="M154" s="51" t="s">
        <v>36</v>
      </c>
      <c r="N154" s="2" t="str">
        <f t="shared" ref="N154:N211" si="24">G154</f>
        <v>нд</v>
      </c>
      <c r="O154" s="13"/>
      <c r="P154" s="2">
        <v>0</v>
      </c>
      <c r="Q154" s="2" t="s">
        <v>36</v>
      </c>
      <c r="R154" s="2" t="str">
        <f>'[1]Раздел 1'!Q146</f>
        <v>нд</v>
      </c>
      <c r="S154" s="2" t="str">
        <f>'[1]Раздел 1'!V146</f>
        <v>нд</v>
      </c>
      <c r="T154" s="2" t="str">
        <f>'[1]Раздел 1'!AA146</f>
        <v>нд</v>
      </c>
      <c r="U154" s="2" t="str">
        <f>'[1]Раздел 1'!AF146</f>
        <v>нд</v>
      </c>
      <c r="V154" s="2" t="s">
        <v>36</v>
      </c>
      <c r="W154" s="2" t="s">
        <v>36</v>
      </c>
    </row>
    <row r="155" spans="2:23" x14ac:dyDescent="0.25">
      <c r="B155" s="49" t="s">
        <v>35</v>
      </c>
      <c r="C155" s="4" t="s">
        <v>237</v>
      </c>
      <c r="D155" s="2" t="s">
        <v>238</v>
      </c>
      <c r="E155" s="50" t="s">
        <v>198</v>
      </c>
      <c r="F155" s="50" t="s">
        <v>36</v>
      </c>
      <c r="G155" s="2">
        <v>2.1104166666666671</v>
      </c>
      <c r="H155" s="2">
        <f t="shared" si="17"/>
        <v>2.1104166666666671</v>
      </c>
      <c r="I155" s="1" t="s">
        <v>36</v>
      </c>
      <c r="J155" s="1" t="s">
        <v>36</v>
      </c>
      <c r="K155" s="2">
        <f t="shared" si="23"/>
        <v>2.1104166666666671</v>
      </c>
      <c r="L155" s="1" t="s">
        <v>36</v>
      </c>
      <c r="M155" s="51" t="s">
        <v>36</v>
      </c>
      <c r="N155" s="2">
        <f t="shared" si="24"/>
        <v>2.1104166666666671</v>
      </c>
      <c r="O155" s="13"/>
      <c r="P155" s="2">
        <v>0</v>
      </c>
      <c r="Q155" s="2" t="s">
        <v>36</v>
      </c>
      <c r="R155" s="2" t="str">
        <f>'[1]Раздел 1'!Q147</f>
        <v>нд</v>
      </c>
      <c r="S155" s="2" t="str">
        <f>'[1]Раздел 1'!V147</f>
        <v>нд</v>
      </c>
      <c r="T155" s="2" t="str">
        <f>'[1]Раздел 1'!AA147</f>
        <v>нд</v>
      </c>
      <c r="U155" s="2" t="str">
        <f>'[1]Раздел 1'!AF147</f>
        <v>нд</v>
      </c>
      <c r="V155" s="2" t="s">
        <v>36</v>
      </c>
      <c r="W155" s="2" t="s">
        <v>36</v>
      </c>
    </row>
    <row r="156" spans="2:23" x14ac:dyDescent="0.25">
      <c r="B156" s="49" t="s">
        <v>35</v>
      </c>
      <c r="C156" s="4" t="s">
        <v>239</v>
      </c>
      <c r="D156" s="2" t="s">
        <v>240</v>
      </c>
      <c r="E156" s="50" t="s">
        <v>198</v>
      </c>
      <c r="F156" s="50" t="s">
        <v>36</v>
      </c>
      <c r="G156" s="2" t="s">
        <v>36</v>
      </c>
      <c r="H156" s="1" t="str">
        <f t="shared" si="17"/>
        <v>нд</v>
      </c>
      <c r="I156" s="1" t="s">
        <v>36</v>
      </c>
      <c r="J156" s="1" t="s">
        <v>36</v>
      </c>
      <c r="K156" s="2" t="str">
        <f t="shared" si="23"/>
        <v>нд</v>
      </c>
      <c r="L156" s="1" t="s">
        <v>36</v>
      </c>
      <c r="M156" s="51" t="s">
        <v>36</v>
      </c>
      <c r="N156" s="2" t="str">
        <f t="shared" si="24"/>
        <v>нд</v>
      </c>
      <c r="O156" s="13"/>
      <c r="P156" s="2">
        <v>0</v>
      </c>
      <c r="Q156" s="2" t="s">
        <v>36</v>
      </c>
      <c r="R156" s="2" t="str">
        <f>'[1]Раздел 1'!Q148</f>
        <v>нд</v>
      </c>
      <c r="S156" s="2" t="str">
        <f>'[1]Раздел 1'!V148</f>
        <v>нд</v>
      </c>
      <c r="T156" s="2" t="str">
        <f>'[1]Раздел 1'!AA148</f>
        <v>нд</v>
      </c>
      <c r="U156" s="2" t="str">
        <f>'[1]Раздел 1'!AF148</f>
        <v>нд</v>
      </c>
      <c r="V156" s="2" t="s">
        <v>36</v>
      </c>
      <c r="W156" s="2" t="s">
        <v>36</v>
      </c>
    </row>
    <row r="157" spans="2:23" x14ac:dyDescent="0.25">
      <c r="B157" s="49" t="s">
        <v>35</v>
      </c>
      <c r="C157" s="4" t="s">
        <v>241</v>
      </c>
      <c r="D157" s="2" t="s">
        <v>242</v>
      </c>
      <c r="E157" s="50" t="s">
        <v>198</v>
      </c>
      <c r="F157" s="50">
        <v>2019</v>
      </c>
      <c r="G157" s="2" t="s">
        <v>36</v>
      </c>
      <c r="H157" s="1" t="str">
        <f t="shared" si="17"/>
        <v>нд</v>
      </c>
      <c r="I157" s="1" t="s">
        <v>36</v>
      </c>
      <c r="J157" s="1" t="s">
        <v>36</v>
      </c>
      <c r="K157" s="2" t="str">
        <f t="shared" si="23"/>
        <v>нд</v>
      </c>
      <c r="L157" s="1" t="s">
        <v>36</v>
      </c>
      <c r="M157" s="51" t="s">
        <v>36</v>
      </c>
      <c r="N157" s="2" t="str">
        <f t="shared" si="24"/>
        <v>нд</v>
      </c>
      <c r="O157" s="13"/>
      <c r="P157" s="2">
        <v>0</v>
      </c>
      <c r="Q157" s="2" t="s">
        <v>36</v>
      </c>
      <c r="R157" s="2" t="str">
        <f>'[1]Раздел 1'!Q149</f>
        <v>нд</v>
      </c>
      <c r="S157" s="2" t="str">
        <f>'[1]Раздел 1'!V149</f>
        <v>нд</v>
      </c>
      <c r="T157" s="2" t="str">
        <f>'[1]Раздел 1'!AA149</f>
        <v>нд</v>
      </c>
      <c r="U157" s="2" t="str">
        <f>'[1]Раздел 1'!AF149</f>
        <v>нд</v>
      </c>
      <c r="V157" s="2" t="s">
        <v>36</v>
      </c>
      <c r="W157" s="2" t="s">
        <v>36</v>
      </c>
    </row>
    <row r="158" spans="2:23" x14ac:dyDescent="0.25">
      <c r="B158" s="49" t="s">
        <v>35</v>
      </c>
      <c r="C158" s="4" t="s">
        <v>243</v>
      </c>
      <c r="D158" s="2" t="s">
        <v>244</v>
      </c>
      <c r="E158" s="50" t="s">
        <v>198</v>
      </c>
      <c r="F158" s="50" t="s">
        <v>36</v>
      </c>
      <c r="G158" s="2" t="s">
        <v>36</v>
      </c>
      <c r="H158" s="1" t="str">
        <f t="shared" si="17"/>
        <v>нд</v>
      </c>
      <c r="I158" s="1" t="s">
        <v>36</v>
      </c>
      <c r="J158" s="1" t="s">
        <v>36</v>
      </c>
      <c r="K158" s="2" t="str">
        <f t="shared" si="23"/>
        <v>нд</v>
      </c>
      <c r="L158" s="1" t="s">
        <v>36</v>
      </c>
      <c r="M158" s="51" t="s">
        <v>36</v>
      </c>
      <c r="N158" s="2" t="str">
        <f t="shared" si="24"/>
        <v>нд</v>
      </c>
      <c r="O158" s="13"/>
      <c r="P158" s="2">
        <v>0</v>
      </c>
      <c r="Q158" s="2" t="s">
        <v>36</v>
      </c>
      <c r="R158" s="2" t="str">
        <f>'[1]Раздел 1'!Q150</f>
        <v>нд</v>
      </c>
      <c r="S158" s="2" t="str">
        <f>'[1]Раздел 1'!V150</f>
        <v>нд</v>
      </c>
      <c r="T158" s="2" t="str">
        <f>'[1]Раздел 1'!AA150</f>
        <v>нд</v>
      </c>
      <c r="U158" s="2" t="str">
        <f>'[1]Раздел 1'!AF150</f>
        <v>нд</v>
      </c>
      <c r="V158" s="2" t="s">
        <v>36</v>
      </c>
      <c r="W158" s="2" t="s">
        <v>36</v>
      </c>
    </row>
    <row r="159" spans="2:23" x14ac:dyDescent="0.25">
      <c r="B159" s="49" t="s">
        <v>35</v>
      </c>
      <c r="C159" s="4" t="s">
        <v>245</v>
      </c>
      <c r="D159" s="2" t="s">
        <v>246</v>
      </c>
      <c r="E159" s="50" t="s">
        <v>198</v>
      </c>
      <c r="F159" s="50" t="s">
        <v>36</v>
      </c>
      <c r="G159" s="2" t="s">
        <v>36</v>
      </c>
      <c r="H159" s="1" t="str">
        <f t="shared" si="17"/>
        <v>нд</v>
      </c>
      <c r="I159" s="1" t="s">
        <v>36</v>
      </c>
      <c r="J159" s="1" t="s">
        <v>36</v>
      </c>
      <c r="K159" s="2" t="str">
        <f t="shared" si="23"/>
        <v>нд</v>
      </c>
      <c r="L159" s="1" t="s">
        <v>36</v>
      </c>
      <c r="M159" s="51" t="s">
        <v>36</v>
      </c>
      <c r="N159" s="2" t="str">
        <f t="shared" si="24"/>
        <v>нд</v>
      </c>
      <c r="O159" s="13"/>
      <c r="P159" s="2">
        <v>0</v>
      </c>
      <c r="Q159" s="2" t="s">
        <v>36</v>
      </c>
      <c r="R159" s="2" t="str">
        <f>'[1]Раздел 1'!Q151</f>
        <v>нд</v>
      </c>
      <c r="S159" s="2" t="str">
        <f>'[1]Раздел 1'!V151</f>
        <v>нд</v>
      </c>
      <c r="T159" s="2" t="str">
        <f>'[1]Раздел 1'!AA151</f>
        <v>нд</v>
      </c>
      <c r="U159" s="2" t="str">
        <f>'[1]Раздел 1'!AF151</f>
        <v>нд</v>
      </c>
      <c r="V159" s="2" t="s">
        <v>36</v>
      </c>
      <c r="W159" s="2" t="s">
        <v>36</v>
      </c>
    </row>
    <row r="160" spans="2:23" x14ac:dyDescent="0.25">
      <c r="B160" s="49" t="s">
        <v>35</v>
      </c>
      <c r="C160" s="4" t="s">
        <v>247</v>
      </c>
      <c r="D160" s="2" t="s">
        <v>248</v>
      </c>
      <c r="E160" s="50" t="s">
        <v>198</v>
      </c>
      <c r="F160" s="50" t="s">
        <v>36</v>
      </c>
      <c r="G160" s="2" t="s">
        <v>36</v>
      </c>
      <c r="H160" s="1" t="str">
        <f t="shared" si="17"/>
        <v>нд</v>
      </c>
      <c r="I160" s="1" t="s">
        <v>36</v>
      </c>
      <c r="J160" s="1" t="s">
        <v>36</v>
      </c>
      <c r="K160" s="2" t="str">
        <f t="shared" si="23"/>
        <v>нд</v>
      </c>
      <c r="L160" s="1" t="s">
        <v>36</v>
      </c>
      <c r="M160" s="51" t="s">
        <v>36</v>
      </c>
      <c r="N160" s="2" t="str">
        <f t="shared" si="24"/>
        <v>нд</v>
      </c>
      <c r="O160" s="13"/>
      <c r="P160" s="2">
        <v>0</v>
      </c>
      <c r="Q160" s="2" t="s">
        <v>36</v>
      </c>
      <c r="R160" s="2" t="str">
        <f>'[1]Раздел 1'!Q152</f>
        <v>нд</v>
      </c>
      <c r="S160" s="2" t="str">
        <f>'[1]Раздел 1'!V152</f>
        <v>нд</v>
      </c>
      <c r="T160" s="2" t="str">
        <f>'[1]Раздел 1'!AA152</f>
        <v>нд</v>
      </c>
      <c r="U160" s="2" t="str">
        <f>'[1]Раздел 1'!AF152</f>
        <v>нд</v>
      </c>
      <c r="V160" s="2" t="s">
        <v>36</v>
      </c>
      <c r="W160" s="2" t="s">
        <v>36</v>
      </c>
    </row>
    <row r="161" spans="2:23" x14ac:dyDescent="0.25">
      <c r="B161" s="49" t="s">
        <v>35</v>
      </c>
      <c r="C161" s="4" t="s">
        <v>249</v>
      </c>
      <c r="D161" s="2" t="s">
        <v>250</v>
      </c>
      <c r="E161" s="50" t="s">
        <v>198</v>
      </c>
      <c r="F161" s="50" t="s">
        <v>36</v>
      </c>
      <c r="G161" s="2" t="s">
        <v>36</v>
      </c>
      <c r="H161" s="1" t="str">
        <f t="shared" si="17"/>
        <v>нд</v>
      </c>
      <c r="I161" s="1" t="s">
        <v>36</v>
      </c>
      <c r="J161" s="1" t="s">
        <v>36</v>
      </c>
      <c r="K161" s="2" t="str">
        <f t="shared" si="23"/>
        <v>нд</v>
      </c>
      <c r="L161" s="1" t="s">
        <v>36</v>
      </c>
      <c r="M161" s="51" t="s">
        <v>36</v>
      </c>
      <c r="N161" s="2" t="str">
        <f t="shared" si="24"/>
        <v>нд</v>
      </c>
      <c r="O161" s="13"/>
      <c r="P161" s="2">
        <v>0</v>
      </c>
      <c r="Q161" s="2" t="s">
        <v>36</v>
      </c>
      <c r="R161" s="2" t="str">
        <f>'[1]Раздел 1'!Q153</f>
        <v>нд</v>
      </c>
      <c r="S161" s="2" t="str">
        <f>'[1]Раздел 1'!V153</f>
        <v>нд</v>
      </c>
      <c r="T161" s="2" t="str">
        <f>'[1]Раздел 1'!AA153</f>
        <v>нд</v>
      </c>
      <c r="U161" s="2" t="str">
        <f>'[1]Раздел 1'!AF153</f>
        <v>нд</v>
      </c>
      <c r="V161" s="2" t="s">
        <v>36</v>
      </c>
      <c r="W161" s="2" t="s">
        <v>36</v>
      </c>
    </row>
    <row r="162" spans="2:23" x14ac:dyDescent="0.25">
      <c r="B162" s="49" t="s">
        <v>35</v>
      </c>
      <c r="C162" s="4" t="s">
        <v>251</v>
      </c>
      <c r="D162" s="2" t="s">
        <v>252</v>
      </c>
      <c r="E162" s="50" t="s">
        <v>198</v>
      </c>
      <c r="F162" s="50" t="s">
        <v>36</v>
      </c>
      <c r="G162" s="2" t="s">
        <v>36</v>
      </c>
      <c r="H162" s="1" t="str">
        <f t="shared" si="17"/>
        <v>нд</v>
      </c>
      <c r="I162" s="1" t="s">
        <v>36</v>
      </c>
      <c r="J162" s="1" t="s">
        <v>36</v>
      </c>
      <c r="K162" s="2" t="str">
        <f t="shared" si="23"/>
        <v>нд</v>
      </c>
      <c r="L162" s="1" t="s">
        <v>36</v>
      </c>
      <c r="M162" s="51" t="s">
        <v>36</v>
      </c>
      <c r="N162" s="2" t="str">
        <f t="shared" si="24"/>
        <v>нд</v>
      </c>
      <c r="O162" s="13"/>
      <c r="P162" s="2">
        <v>0</v>
      </c>
      <c r="Q162" s="2" t="s">
        <v>36</v>
      </c>
      <c r="R162" s="2" t="str">
        <f>'[1]Раздел 1'!Q154</f>
        <v>нд</v>
      </c>
      <c r="S162" s="2" t="str">
        <f>'[1]Раздел 1'!V154</f>
        <v>нд</v>
      </c>
      <c r="T162" s="2" t="str">
        <f>'[1]Раздел 1'!AA154</f>
        <v>нд</v>
      </c>
      <c r="U162" s="2" t="str">
        <f>'[1]Раздел 1'!AF154</f>
        <v>нд</v>
      </c>
      <c r="V162" s="2" t="s">
        <v>36</v>
      </c>
      <c r="W162" s="2" t="s">
        <v>36</v>
      </c>
    </row>
    <row r="163" spans="2:23" x14ac:dyDescent="0.25">
      <c r="B163" s="49" t="s">
        <v>35</v>
      </c>
      <c r="C163" s="4" t="s">
        <v>225</v>
      </c>
      <c r="D163" s="2" t="s">
        <v>253</v>
      </c>
      <c r="E163" s="50" t="s">
        <v>198</v>
      </c>
      <c r="F163" s="50" t="s">
        <v>36</v>
      </c>
      <c r="G163" s="2" t="s">
        <v>36</v>
      </c>
      <c r="H163" s="1" t="str">
        <f t="shared" si="17"/>
        <v>нд</v>
      </c>
      <c r="I163" s="1" t="s">
        <v>36</v>
      </c>
      <c r="J163" s="1" t="s">
        <v>36</v>
      </c>
      <c r="K163" s="2" t="str">
        <f t="shared" si="23"/>
        <v>нд</v>
      </c>
      <c r="L163" s="1" t="s">
        <v>36</v>
      </c>
      <c r="M163" s="51" t="s">
        <v>36</v>
      </c>
      <c r="N163" s="2" t="str">
        <f t="shared" si="24"/>
        <v>нд</v>
      </c>
      <c r="O163" s="13"/>
      <c r="P163" s="2">
        <v>0</v>
      </c>
      <c r="Q163" s="2" t="s">
        <v>36</v>
      </c>
      <c r="R163" s="2" t="str">
        <f>'[1]Раздел 1'!Q155</f>
        <v>нд</v>
      </c>
      <c r="S163" s="2" t="str">
        <f>'[1]Раздел 1'!V155</f>
        <v>нд</v>
      </c>
      <c r="T163" s="2" t="str">
        <f>'[1]Раздел 1'!AA155</f>
        <v>нд</v>
      </c>
      <c r="U163" s="2" t="str">
        <f>'[1]Раздел 1'!AF155</f>
        <v>нд</v>
      </c>
      <c r="V163" s="2" t="s">
        <v>36</v>
      </c>
      <c r="W163" s="2" t="s">
        <v>36</v>
      </c>
    </row>
    <row r="164" spans="2:23" x14ac:dyDescent="0.25">
      <c r="B164" s="49" t="s">
        <v>35</v>
      </c>
      <c r="C164" s="4" t="s">
        <v>254</v>
      </c>
      <c r="D164" s="2" t="s">
        <v>255</v>
      </c>
      <c r="E164" s="50" t="s">
        <v>198</v>
      </c>
      <c r="F164" s="50" t="s">
        <v>36</v>
      </c>
      <c r="G164" s="2" t="s">
        <v>36</v>
      </c>
      <c r="H164" s="1" t="str">
        <f t="shared" ref="H164:H211" si="25">G164</f>
        <v>нд</v>
      </c>
      <c r="I164" s="1" t="s">
        <v>36</v>
      </c>
      <c r="J164" s="1" t="s">
        <v>36</v>
      </c>
      <c r="K164" s="2" t="str">
        <f t="shared" si="23"/>
        <v>нд</v>
      </c>
      <c r="L164" s="1" t="s">
        <v>36</v>
      </c>
      <c r="M164" s="51" t="s">
        <v>36</v>
      </c>
      <c r="N164" s="2" t="str">
        <f t="shared" si="24"/>
        <v>нд</v>
      </c>
      <c r="O164" s="13"/>
      <c r="P164" s="2">
        <v>0</v>
      </c>
      <c r="Q164" s="2" t="s">
        <v>36</v>
      </c>
      <c r="R164" s="2" t="str">
        <f>'[1]Раздел 1'!Q156</f>
        <v>нд</v>
      </c>
      <c r="S164" s="2" t="str">
        <f>'[1]Раздел 1'!V156</f>
        <v>нд</v>
      </c>
      <c r="T164" s="2" t="str">
        <f>'[1]Раздел 1'!AA156</f>
        <v>нд</v>
      </c>
      <c r="U164" s="2" t="str">
        <f>'[1]Раздел 1'!AF156</f>
        <v>нд</v>
      </c>
      <c r="V164" s="2" t="s">
        <v>36</v>
      </c>
      <c r="W164" s="2" t="s">
        <v>36</v>
      </c>
    </row>
    <row r="165" spans="2:23" x14ac:dyDescent="0.25">
      <c r="B165" s="49" t="s">
        <v>35</v>
      </c>
      <c r="C165" s="4" t="s">
        <v>256</v>
      </c>
      <c r="D165" s="2" t="s">
        <v>257</v>
      </c>
      <c r="E165" s="50" t="s">
        <v>198</v>
      </c>
      <c r="F165" s="50" t="s">
        <v>36</v>
      </c>
      <c r="G165" s="2" t="s">
        <v>36</v>
      </c>
      <c r="H165" s="1" t="str">
        <f t="shared" si="25"/>
        <v>нд</v>
      </c>
      <c r="I165" s="1" t="s">
        <v>36</v>
      </c>
      <c r="J165" s="1" t="s">
        <v>36</v>
      </c>
      <c r="K165" s="2" t="str">
        <f t="shared" si="23"/>
        <v>нд</v>
      </c>
      <c r="L165" s="1" t="s">
        <v>36</v>
      </c>
      <c r="M165" s="51" t="s">
        <v>36</v>
      </c>
      <c r="N165" s="2" t="str">
        <f t="shared" si="24"/>
        <v>нд</v>
      </c>
      <c r="O165" s="13"/>
      <c r="P165" s="2">
        <v>0</v>
      </c>
      <c r="Q165" s="2" t="s">
        <v>36</v>
      </c>
      <c r="R165" s="2" t="str">
        <f>'[1]Раздел 1'!Q157</f>
        <v>нд</v>
      </c>
      <c r="S165" s="2" t="str">
        <f>'[1]Раздел 1'!V157</f>
        <v>нд</v>
      </c>
      <c r="T165" s="2" t="str">
        <f>'[1]Раздел 1'!AA157</f>
        <v>нд</v>
      </c>
      <c r="U165" s="2" t="str">
        <f>'[1]Раздел 1'!AF157</f>
        <v>нд</v>
      </c>
      <c r="V165" s="2" t="s">
        <v>36</v>
      </c>
      <c r="W165" s="2" t="s">
        <v>36</v>
      </c>
    </row>
    <row r="166" spans="2:23" x14ac:dyDescent="0.25">
      <c r="B166" s="49" t="s">
        <v>35</v>
      </c>
      <c r="C166" s="4" t="s">
        <v>225</v>
      </c>
      <c r="D166" s="2" t="s">
        <v>258</v>
      </c>
      <c r="E166" s="50" t="s">
        <v>198</v>
      </c>
      <c r="F166" s="50" t="s">
        <v>36</v>
      </c>
      <c r="G166" s="2" t="s">
        <v>36</v>
      </c>
      <c r="H166" s="1" t="str">
        <f t="shared" si="25"/>
        <v>нд</v>
      </c>
      <c r="I166" s="1" t="s">
        <v>36</v>
      </c>
      <c r="J166" s="1" t="s">
        <v>36</v>
      </c>
      <c r="K166" s="2" t="str">
        <f t="shared" si="23"/>
        <v>нд</v>
      </c>
      <c r="L166" s="1" t="s">
        <v>36</v>
      </c>
      <c r="M166" s="51" t="s">
        <v>36</v>
      </c>
      <c r="N166" s="2" t="str">
        <f t="shared" si="24"/>
        <v>нд</v>
      </c>
      <c r="O166" s="13"/>
      <c r="P166" s="2">
        <v>0</v>
      </c>
      <c r="Q166" s="2" t="s">
        <v>36</v>
      </c>
      <c r="R166" s="2" t="str">
        <f>'[1]Раздел 1'!Q158</f>
        <v>нд</v>
      </c>
      <c r="S166" s="2" t="str">
        <f>'[1]Раздел 1'!V158</f>
        <v>нд</v>
      </c>
      <c r="T166" s="2" t="str">
        <f>'[1]Раздел 1'!AA158</f>
        <v>нд</v>
      </c>
      <c r="U166" s="2" t="str">
        <f>'[1]Раздел 1'!AF158</f>
        <v>нд</v>
      </c>
      <c r="V166" s="2" t="s">
        <v>36</v>
      </c>
      <c r="W166" s="2" t="s">
        <v>36</v>
      </c>
    </row>
    <row r="167" spans="2:23" x14ac:dyDescent="0.25">
      <c r="B167" s="49" t="s">
        <v>35</v>
      </c>
      <c r="C167" s="4" t="s">
        <v>256</v>
      </c>
      <c r="D167" s="2" t="s">
        <v>259</v>
      </c>
      <c r="E167" s="50" t="s">
        <v>198</v>
      </c>
      <c r="F167" s="50" t="s">
        <v>36</v>
      </c>
      <c r="G167" s="2" t="s">
        <v>36</v>
      </c>
      <c r="H167" s="1" t="str">
        <f t="shared" si="25"/>
        <v>нд</v>
      </c>
      <c r="I167" s="1" t="s">
        <v>36</v>
      </c>
      <c r="J167" s="1" t="s">
        <v>36</v>
      </c>
      <c r="K167" s="2" t="str">
        <f t="shared" si="23"/>
        <v>нд</v>
      </c>
      <c r="L167" s="1" t="s">
        <v>36</v>
      </c>
      <c r="M167" s="51" t="s">
        <v>36</v>
      </c>
      <c r="N167" s="2" t="str">
        <f t="shared" si="24"/>
        <v>нд</v>
      </c>
      <c r="O167" s="13"/>
      <c r="P167" s="2">
        <v>0</v>
      </c>
      <c r="Q167" s="2" t="s">
        <v>36</v>
      </c>
      <c r="R167" s="2" t="str">
        <f>'[1]Раздел 1'!Q159</f>
        <v>нд</v>
      </c>
      <c r="S167" s="2" t="str">
        <f>'[1]Раздел 1'!V159</f>
        <v>нд</v>
      </c>
      <c r="T167" s="2" t="str">
        <f>'[1]Раздел 1'!AA159</f>
        <v>нд</v>
      </c>
      <c r="U167" s="2" t="str">
        <f>'[1]Раздел 1'!AF159</f>
        <v>нд</v>
      </c>
      <c r="V167" s="2" t="s">
        <v>36</v>
      </c>
      <c r="W167" s="2" t="s">
        <v>36</v>
      </c>
    </row>
    <row r="168" spans="2:23" x14ac:dyDescent="0.25">
      <c r="B168" s="49" t="s">
        <v>35</v>
      </c>
      <c r="C168" s="4" t="s">
        <v>260</v>
      </c>
      <c r="D168" s="2" t="s">
        <v>261</v>
      </c>
      <c r="E168" s="50" t="s">
        <v>198</v>
      </c>
      <c r="F168" s="50" t="s">
        <v>36</v>
      </c>
      <c r="G168" s="2" t="s">
        <v>36</v>
      </c>
      <c r="H168" s="1" t="str">
        <f t="shared" si="25"/>
        <v>нд</v>
      </c>
      <c r="I168" s="1" t="s">
        <v>36</v>
      </c>
      <c r="J168" s="1" t="s">
        <v>36</v>
      </c>
      <c r="K168" s="2" t="str">
        <f t="shared" si="23"/>
        <v>нд</v>
      </c>
      <c r="L168" s="1" t="s">
        <v>36</v>
      </c>
      <c r="M168" s="51" t="s">
        <v>36</v>
      </c>
      <c r="N168" s="2" t="str">
        <f t="shared" si="24"/>
        <v>нд</v>
      </c>
      <c r="O168" s="13"/>
      <c r="P168" s="2">
        <v>0</v>
      </c>
      <c r="Q168" s="2" t="s">
        <v>36</v>
      </c>
      <c r="R168" s="2" t="str">
        <f>'[1]Раздел 1'!Q160</f>
        <v>нд</v>
      </c>
      <c r="S168" s="2" t="str">
        <f>'[1]Раздел 1'!V160</f>
        <v>нд</v>
      </c>
      <c r="T168" s="2" t="str">
        <f>'[1]Раздел 1'!AA160</f>
        <v>нд</v>
      </c>
      <c r="U168" s="2" t="str">
        <f>'[1]Раздел 1'!AF160</f>
        <v>нд</v>
      </c>
      <c r="V168" s="2" t="s">
        <v>36</v>
      </c>
      <c r="W168" s="2" t="s">
        <v>36</v>
      </c>
    </row>
    <row r="169" spans="2:23" x14ac:dyDescent="0.25">
      <c r="B169" s="49" t="s">
        <v>35</v>
      </c>
      <c r="C169" s="4" t="s">
        <v>225</v>
      </c>
      <c r="D169" s="2" t="s">
        <v>262</v>
      </c>
      <c r="E169" s="50" t="s">
        <v>198</v>
      </c>
      <c r="F169" s="50" t="s">
        <v>36</v>
      </c>
      <c r="G169" s="2" t="s">
        <v>36</v>
      </c>
      <c r="H169" s="1" t="str">
        <f t="shared" si="25"/>
        <v>нд</v>
      </c>
      <c r="I169" s="1" t="s">
        <v>36</v>
      </c>
      <c r="J169" s="1" t="s">
        <v>36</v>
      </c>
      <c r="K169" s="2" t="str">
        <f t="shared" si="23"/>
        <v>нд</v>
      </c>
      <c r="L169" s="1" t="s">
        <v>36</v>
      </c>
      <c r="M169" s="51" t="s">
        <v>36</v>
      </c>
      <c r="N169" s="2" t="str">
        <f t="shared" si="24"/>
        <v>нд</v>
      </c>
      <c r="O169" s="13"/>
      <c r="P169" s="2">
        <v>0</v>
      </c>
      <c r="Q169" s="2" t="s">
        <v>36</v>
      </c>
      <c r="R169" s="2" t="str">
        <f>'[1]Раздел 1'!Q161</f>
        <v>нд</v>
      </c>
      <c r="S169" s="2" t="str">
        <f>'[1]Раздел 1'!V161</f>
        <v>нд</v>
      </c>
      <c r="T169" s="2" t="str">
        <f>'[1]Раздел 1'!AA161</f>
        <v>нд</v>
      </c>
      <c r="U169" s="2" t="str">
        <f>'[1]Раздел 1'!AF161</f>
        <v>нд</v>
      </c>
      <c r="V169" s="2" t="s">
        <v>36</v>
      </c>
      <c r="W169" s="2" t="s">
        <v>36</v>
      </c>
    </row>
    <row r="170" spans="2:23" x14ac:dyDescent="0.25">
      <c r="B170" s="49" t="s">
        <v>35</v>
      </c>
      <c r="C170" s="4" t="s">
        <v>263</v>
      </c>
      <c r="D170" s="2" t="s">
        <v>264</v>
      </c>
      <c r="E170" s="50" t="s">
        <v>198</v>
      </c>
      <c r="F170" s="50" t="s">
        <v>36</v>
      </c>
      <c r="G170" s="2" t="s">
        <v>36</v>
      </c>
      <c r="H170" s="1" t="str">
        <f t="shared" si="25"/>
        <v>нд</v>
      </c>
      <c r="I170" s="1" t="s">
        <v>36</v>
      </c>
      <c r="J170" s="1" t="s">
        <v>36</v>
      </c>
      <c r="K170" s="2" t="str">
        <f t="shared" si="23"/>
        <v>нд</v>
      </c>
      <c r="L170" s="1" t="s">
        <v>36</v>
      </c>
      <c r="M170" s="51" t="s">
        <v>36</v>
      </c>
      <c r="N170" s="2" t="str">
        <f t="shared" si="24"/>
        <v>нд</v>
      </c>
      <c r="O170" s="13"/>
      <c r="P170" s="2">
        <v>0</v>
      </c>
      <c r="Q170" s="2" t="s">
        <v>36</v>
      </c>
      <c r="R170" s="2" t="str">
        <f>'[1]Раздел 1'!Q162</f>
        <v>нд</v>
      </c>
      <c r="S170" s="2" t="str">
        <f>'[1]Раздел 1'!V162</f>
        <v>нд</v>
      </c>
      <c r="T170" s="2" t="str">
        <f>'[1]Раздел 1'!AA162</f>
        <v>нд</v>
      </c>
      <c r="U170" s="2" t="str">
        <f>'[1]Раздел 1'!AF162</f>
        <v>нд</v>
      </c>
      <c r="V170" s="2" t="s">
        <v>36</v>
      </c>
      <c r="W170" s="2" t="s">
        <v>36</v>
      </c>
    </row>
    <row r="171" spans="2:23" ht="31.5" x14ac:dyDescent="0.25">
      <c r="B171" s="49" t="s">
        <v>35</v>
      </c>
      <c r="C171" s="4" t="s">
        <v>313</v>
      </c>
      <c r="D171" s="2" t="s">
        <v>314</v>
      </c>
      <c r="E171" s="50" t="s">
        <v>36</v>
      </c>
      <c r="F171" s="50" t="s">
        <v>36</v>
      </c>
      <c r="G171" s="2">
        <v>6.8250000000000002</v>
      </c>
      <c r="H171" s="2">
        <f t="shared" si="25"/>
        <v>6.8250000000000002</v>
      </c>
      <c r="I171" s="1" t="s">
        <v>36</v>
      </c>
      <c r="J171" s="1" t="s">
        <v>36</v>
      </c>
      <c r="K171" s="2">
        <f>H171</f>
        <v>6.8250000000000002</v>
      </c>
      <c r="L171" s="1" t="s">
        <v>36</v>
      </c>
      <c r="M171" s="51" t="s">
        <v>36</v>
      </c>
      <c r="N171" s="2">
        <f t="shared" si="24"/>
        <v>6.8250000000000002</v>
      </c>
      <c r="O171" s="13"/>
      <c r="P171" s="2"/>
      <c r="Q171" s="2">
        <v>6.8250000000000002</v>
      </c>
      <c r="R171" s="2" t="str">
        <f>'[1]Раздел 1'!Q163</f>
        <v>нд</v>
      </c>
      <c r="S171" s="2" t="str">
        <f>'[1]Раздел 1'!V163</f>
        <v>нд</v>
      </c>
      <c r="T171" s="2" t="str">
        <f>'[1]Раздел 1'!AA163</f>
        <v>нд</v>
      </c>
      <c r="U171" s="2" t="str">
        <f>'[1]Раздел 1'!AF163</f>
        <v>нд</v>
      </c>
      <c r="V171" s="2" t="s">
        <v>36</v>
      </c>
      <c r="W171" s="12">
        <f t="shared" si="22"/>
        <v>6.8250000000000002</v>
      </c>
    </row>
    <row r="172" spans="2:23" x14ac:dyDescent="0.25">
      <c r="B172" s="49" t="s">
        <v>35</v>
      </c>
      <c r="C172" s="4" t="s">
        <v>315</v>
      </c>
      <c r="D172" s="2" t="s">
        <v>316</v>
      </c>
      <c r="E172" s="50" t="s">
        <v>36</v>
      </c>
      <c r="F172" s="50" t="s">
        <v>36</v>
      </c>
      <c r="G172" s="2">
        <v>5</v>
      </c>
      <c r="H172" s="2">
        <f t="shared" si="25"/>
        <v>5</v>
      </c>
      <c r="I172" s="1" t="s">
        <v>36</v>
      </c>
      <c r="J172" s="1" t="s">
        <v>36</v>
      </c>
      <c r="K172" s="2">
        <f t="shared" ref="K172:K211" si="26">H172</f>
        <v>5</v>
      </c>
      <c r="L172" s="1" t="s">
        <v>36</v>
      </c>
      <c r="M172" s="51" t="s">
        <v>36</v>
      </c>
      <c r="N172" s="2">
        <f t="shared" si="24"/>
        <v>5</v>
      </c>
      <c r="O172" s="13"/>
      <c r="P172" s="2"/>
      <c r="Q172" s="2">
        <v>5</v>
      </c>
      <c r="R172" s="2" t="str">
        <f>'[1]Раздел 1'!Q164</f>
        <v>нд</v>
      </c>
      <c r="S172" s="2" t="str">
        <f>'[1]Раздел 1'!V164</f>
        <v>нд</v>
      </c>
      <c r="T172" s="2" t="str">
        <f>'[1]Раздел 1'!AA164</f>
        <v>нд</v>
      </c>
      <c r="U172" s="2" t="str">
        <f>'[1]Раздел 1'!AF164</f>
        <v>нд</v>
      </c>
      <c r="V172" s="2" t="s">
        <v>36</v>
      </c>
      <c r="W172" s="12">
        <f t="shared" si="22"/>
        <v>5</v>
      </c>
    </row>
    <row r="173" spans="2:23" ht="47.25" x14ac:dyDescent="0.25">
      <c r="B173" s="49" t="s">
        <v>35</v>
      </c>
      <c r="C173" s="4" t="s">
        <v>317</v>
      </c>
      <c r="D173" s="2" t="s">
        <v>318</v>
      </c>
      <c r="E173" s="50" t="s">
        <v>36</v>
      </c>
      <c r="F173" s="50" t="s">
        <v>36</v>
      </c>
      <c r="G173" s="2">
        <v>4.9870475000000001</v>
      </c>
      <c r="H173" s="2">
        <f t="shared" si="25"/>
        <v>4.9870475000000001</v>
      </c>
      <c r="I173" s="1" t="s">
        <v>36</v>
      </c>
      <c r="J173" s="1" t="s">
        <v>36</v>
      </c>
      <c r="K173" s="2">
        <f t="shared" si="26"/>
        <v>4.9870475000000001</v>
      </c>
      <c r="L173" s="1" t="s">
        <v>36</v>
      </c>
      <c r="M173" s="51" t="s">
        <v>36</v>
      </c>
      <c r="N173" s="2">
        <f t="shared" si="24"/>
        <v>4.9870475000000001</v>
      </c>
      <c r="O173" s="13"/>
      <c r="P173" s="2"/>
      <c r="Q173" s="2">
        <v>4.9870475000000001</v>
      </c>
      <c r="R173" s="2" t="str">
        <f>'[1]Раздел 1'!Q165</f>
        <v>нд</v>
      </c>
      <c r="S173" s="2" t="str">
        <f>'[1]Раздел 1'!V165</f>
        <v>нд</v>
      </c>
      <c r="T173" s="2" t="str">
        <f>'[1]Раздел 1'!AA165</f>
        <v>нд</v>
      </c>
      <c r="U173" s="2" t="str">
        <f>'[1]Раздел 1'!AF165</f>
        <v>нд</v>
      </c>
      <c r="V173" s="2" t="s">
        <v>36</v>
      </c>
      <c r="W173" s="12">
        <f t="shared" si="22"/>
        <v>4.9870475000000001</v>
      </c>
    </row>
    <row r="174" spans="2:23" ht="78.75" x14ac:dyDescent="0.25">
      <c r="B174" s="49" t="s">
        <v>35</v>
      </c>
      <c r="C174" s="4" t="s">
        <v>319</v>
      </c>
      <c r="D174" s="2" t="s">
        <v>320</v>
      </c>
      <c r="E174" s="50" t="s">
        <v>36</v>
      </c>
      <c r="F174" s="50" t="s">
        <v>36</v>
      </c>
      <c r="G174" s="2">
        <v>7.0979166666666673</v>
      </c>
      <c r="H174" s="2">
        <f t="shared" si="25"/>
        <v>7.0979166666666673</v>
      </c>
      <c r="I174" s="1" t="s">
        <v>36</v>
      </c>
      <c r="J174" s="1" t="s">
        <v>36</v>
      </c>
      <c r="K174" s="2">
        <f t="shared" si="26"/>
        <v>7.0979166666666673</v>
      </c>
      <c r="L174" s="1" t="s">
        <v>36</v>
      </c>
      <c r="M174" s="51" t="s">
        <v>36</v>
      </c>
      <c r="N174" s="2">
        <f t="shared" si="24"/>
        <v>7.0979166666666673</v>
      </c>
      <c r="O174" s="13"/>
      <c r="P174" s="2"/>
      <c r="Q174" s="2">
        <v>7.0979166666666673</v>
      </c>
      <c r="R174" s="2" t="str">
        <f>'[1]Раздел 1'!Q166</f>
        <v>нд</v>
      </c>
      <c r="S174" s="2" t="str">
        <f>'[1]Раздел 1'!V166</f>
        <v>нд</v>
      </c>
      <c r="T174" s="2" t="str">
        <f>'[1]Раздел 1'!AA166</f>
        <v>нд</v>
      </c>
      <c r="U174" s="2" t="str">
        <f>'[1]Раздел 1'!AF166</f>
        <v>нд</v>
      </c>
      <c r="V174" s="2" t="s">
        <v>36</v>
      </c>
      <c r="W174" s="12">
        <f t="shared" si="22"/>
        <v>7.0979166666666673</v>
      </c>
    </row>
    <row r="175" spans="2:23" ht="31.5" x14ac:dyDescent="0.25">
      <c r="B175" s="49" t="s">
        <v>35</v>
      </c>
      <c r="C175" s="4" t="s">
        <v>321</v>
      </c>
      <c r="D175" s="2" t="s">
        <v>322</v>
      </c>
      <c r="E175" s="50" t="s">
        <v>36</v>
      </c>
      <c r="F175" s="50" t="s">
        <v>36</v>
      </c>
      <c r="G175" s="2">
        <v>4.9815493499999999</v>
      </c>
      <c r="H175" s="2">
        <f t="shared" si="25"/>
        <v>4.9815493499999999</v>
      </c>
      <c r="I175" s="1" t="s">
        <v>36</v>
      </c>
      <c r="J175" s="1" t="s">
        <v>36</v>
      </c>
      <c r="K175" s="2">
        <f t="shared" si="26"/>
        <v>4.9815493499999999</v>
      </c>
      <c r="L175" s="1" t="s">
        <v>36</v>
      </c>
      <c r="M175" s="51" t="s">
        <v>36</v>
      </c>
      <c r="N175" s="2">
        <f t="shared" si="24"/>
        <v>4.9815493499999999</v>
      </c>
      <c r="O175" s="13"/>
      <c r="P175" s="2"/>
      <c r="Q175" s="2">
        <v>4.9815493499999999</v>
      </c>
      <c r="R175" s="2" t="str">
        <f>'[1]Раздел 1'!Q167</f>
        <v>нд</v>
      </c>
      <c r="S175" s="2" t="str">
        <f>'[1]Раздел 1'!V167</f>
        <v>нд</v>
      </c>
      <c r="T175" s="2" t="str">
        <f>'[1]Раздел 1'!AA167</f>
        <v>нд</v>
      </c>
      <c r="U175" s="2" t="str">
        <f>'[1]Раздел 1'!AF167</f>
        <v>нд</v>
      </c>
      <c r="V175" s="2" t="s">
        <v>36</v>
      </c>
      <c r="W175" s="12">
        <f t="shared" si="22"/>
        <v>4.9815493499999999</v>
      </c>
    </row>
    <row r="176" spans="2:23" ht="31.5" x14ac:dyDescent="0.25">
      <c r="B176" s="49" t="s">
        <v>35</v>
      </c>
      <c r="C176" s="4" t="s">
        <v>323</v>
      </c>
      <c r="D176" s="2" t="s">
        <v>324</v>
      </c>
      <c r="E176" s="50" t="s">
        <v>36</v>
      </c>
      <c r="F176" s="50" t="s">
        <v>36</v>
      </c>
      <c r="G176" s="2">
        <v>6.732711066666667</v>
      </c>
      <c r="H176" s="2">
        <f t="shared" si="25"/>
        <v>6.732711066666667</v>
      </c>
      <c r="I176" s="1" t="s">
        <v>36</v>
      </c>
      <c r="J176" s="1" t="s">
        <v>36</v>
      </c>
      <c r="K176" s="2">
        <f t="shared" si="26"/>
        <v>6.732711066666667</v>
      </c>
      <c r="L176" s="1" t="s">
        <v>36</v>
      </c>
      <c r="M176" s="51" t="s">
        <v>36</v>
      </c>
      <c r="N176" s="2">
        <f t="shared" si="24"/>
        <v>6.732711066666667</v>
      </c>
      <c r="O176" s="13"/>
      <c r="P176" s="2"/>
      <c r="Q176" s="2">
        <v>6.732711066666667</v>
      </c>
      <c r="R176" s="2" t="str">
        <f>'[1]Раздел 1'!Q168</f>
        <v>нд</v>
      </c>
      <c r="S176" s="2" t="str">
        <f>'[1]Раздел 1'!V168</f>
        <v>нд</v>
      </c>
      <c r="T176" s="2" t="str">
        <f>'[1]Раздел 1'!AA168</f>
        <v>нд</v>
      </c>
      <c r="U176" s="2" t="str">
        <f>'[1]Раздел 1'!AF168</f>
        <v>нд</v>
      </c>
      <c r="V176" s="2" t="s">
        <v>36</v>
      </c>
      <c r="W176" s="12">
        <f t="shared" si="22"/>
        <v>6.732711066666667</v>
      </c>
    </row>
    <row r="177" spans="2:23" ht="31.5" x14ac:dyDescent="0.25">
      <c r="B177" s="49" t="s">
        <v>35</v>
      </c>
      <c r="C177" s="4" t="s">
        <v>325</v>
      </c>
      <c r="D177" s="2" t="s">
        <v>326</v>
      </c>
      <c r="E177" s="50" t="s">
        <v>36</v>
      </c>
      <c r="F177" s="50" t="s">
        <v>36</v>
      </c>
      <c r="G177" s="2">
        <v>0</v>
      </c>
      <c r="H177" s="2">
        <f t="shared" si="25"/>
        <v>0</v>
      </c>
      <c r="I177" s="1" t="s">
        <v>36</v>
      </c>
      <c r="J177" s="1" t="s">
        <v>36</v>
      </c>
      <c r="K177" s="2">
        <f t="shared" si="26"/>
        <v>0</v>
      </c>
      <c r="L177" s="1" t="s">
        <v>36</v>
      </c>
      <c r="M177" s="51" t="s">
        <v>36</v>
      </c>
      <c r="N177" s="2">
        <f t="shared" si="24"/>
        <v>0</v>
      </c>
      <c r="O177" s="13"/>
      <c r="P177" s="2"/>
      <c r="Q177" s="2" t="s">
        <v>36</v>
      </c>
      <c r="R177" s="2">
        <f>'[1]Раздел 1'!Q169</f>
        <v>0</v>
      </c>
      <c r="S177" s="2">
        <f>'[1]Раздел 1'!V169</f>
        <v>0</v>
      </c>
      <c r="T177" s="2">
        <f>'[1]Раздел 1'!AA169</f>
        <v>0</v>
      </c>
      <c r="U177" s="2">
        <f>'[1]Раздел 1'!AF169</f>
        <v>0</v>
      </c>
      <c r="V177" s="2">
        <v>0</v>
      </c>
      <c r="W177" s="12">
        <f t="shared" si="22"/>
        <v>0</v>
      </c>
    </row>
    <row r="178" spans="2:23" x14ac:dyDescent="0.25">
      <c r="B178" s="49" t="s">
        <v>35</v>
      </c>
      <c r="C178" s="4" t="s">
        <v>327</v>
      </c>
      <c r="D178" s="2" t="s">
        <v>328</v>
      </c>
      <c r="E178" s="50" t="s">
        <v>36</v>
      </c>
      <c r="F178" s="50" t="s">
        <v>36</v>
      </c>
      <c r="G178" s="2">
        <v>0</v>
      </c>
      <c r="H178" s="2">
        <f t="shared" si="25"/>
        <v>0</v>
      </c>
      <c r="I178" s="1" t="s">
        <v>36</v>
      </c>
      <c r="J178" s="1" t="s">
        <v>36</v>
      </c>
      <c r="K178" s="2">
        <f t="shared" si="26"/>
        <v>0</v>
      </c>
      <c r="L178" s="1" t="s">
        <v>36</v>
      </c>
      <c r="M178" s="51" t="s">
        <v>36</v>
      </c>
      <c r="N178" s="2">
        <f t="shared" si="24"/>
        <v>0</v>
      </c>
      <c r="O178" s="13"/>
      <c r="P178" s="2"/>
      <c r="Q178" s="2" t="s">
        <v>36</v>
      </c>
      <c r="R178" s="2">
        <f>'[1]Раздел 1'!Q170</f>
        <v>0</v>
      </c>
      <c r="S178" s="2">
        <f>'[1]Раздел 1'!V170</f>
        <v>0</v>
      </c>
      <c r="T178" s="2">
        <f>'[1]Раздел 1'!AA170</f>
        <v>0</v>
      </c>
      <c r="U178" s="2">
        <f>'[1]Раздел 1'!AF170</f>
        <v>0</v>
      </c>
      <c r="V178" s="2">
        <v>0</v>
      </c>
      <c r="W178" s="12">
        <f t="shared" si="22"/>
        <v>0</v>
      </c>
    </row>
    <row r="179" spans="2:23" ht="31.5" x14ac:dyDescent="0.25">
      <c r="B179" s="49" t="s">
        <v>35</v>
      </c>
      <c r="C179" s="4" t="s">
        <v>329</v>
      </c>
      <c r="D179" s="2" t="s">
        <v>330</v>
      </c>
      <c r="E179" s="50" t="s">
        <v>36</v>
      </c>
      <c r="F179" s="50" t="s">
        <v>36</v>
      </c>
      <c r="G179" s="2">
        <v>7.5</v>
      </c>
      <c r="H179" s="2">
        <f t="shared" si="25"/>
        <v>7.5</v>
      </c>
      <c r="I179" s="1" t="s">
        <v>36</v>
      </c>
      <c r="J179" s="1" t="s">
        <v>36</v>
      </c>
      <c r="K179" s="2">
        <f t="shared" si="26"/>
        <v>7.5</v>
      </c>
      <c r="L179" s="1" t="s">
        <v>36</v>
      </c>
      <c r="M179" s="51" t="s">
        <v>36</v>
      </c>
      <c r="N179" s="2">
        <f t="shared" si="24"/>
        <v>7.5</v>
      </c>
      <c r="O179" s="13"/>
      <c r="P179" s="2"/>
      <c r="Q179" s="2" t="s">
        <v>36</v>
      </c>
      <c r="R179" s="2">
        <f>'[1]Раздел 1'!Q171/1.2</f>
        <v>7.5</v>
      </c>
      <c r="S179" s="2" t="str">
        <f>'[1]Раздел 1'!V171</f>
        <v>нд</v>
      </c>
      <c r="T179" s="2" t="str">
        <f>'[1]Раздел 1'!AA171</f>
        <v>нд</v>
      </c>
      <c r="U179" s="2" t="str">
        <f>'[1]Раздел 1'!AF171</f>
        <v>нд</v>
      </c>
      <c r="V179" s="2" t="s">
        <v>36</v>
      </c>
      <c r="W179" s="12">
        <f t="shared" si="22"/>
        <v>7.5</v>
      </c>
    </row>
    <row r="180" spans="2:23" ht="47.25" x14ac:dyDescent="0.25">
      <c r="B180" s="49" t="s">
        <v>35</v>
      </c>
      <c r="C180" s="4" t="s">
        <v>331</v>
      </c>
      <c r="D180" s="2" t="s">
        <v>332</v>
      </c>
      <c r="E180" s="50" t="s">
        <v>36</v>
      </c>
      <c r="F180" s="50" t="s">
        <v>36</v>
      </c>
      <c r="G180" s="2">
        <v>6.666666666666667</v>
      </c>
      <c r="H180" s="2">
        <f t="shared" si="25"/>
        <v>6.666666666666667</v>
      </c>
      <c r="I180" s="1" t="s">
        <v>36</v>
      </c>
      <c r="J180" s="1" t="s">
        <v>36</v>
      </c>
      <c r="K180" s="2">
        <f t="shared" si="26"/>
        <v>6.666666666666667</v>
      </c>
      <c r="L180" s="1" t="s">
        <v>36</v>
      </c>
      <c r="M180" s="51" t="s">
        <v>36</v>
      </c>
      <c r="N180" s="2">
        <f t="shared" si="24"/>
        <v>6.666666666666667</v>
      </c>
      <c r="O180" s="13"/>
      <c r="P180" s="2"/>
      <c r="Q180" s="2" t="s">
        <v>36</v>
      </c>
      <c r="R180" s="2">
        <f>'[1]Раздел 1'!Q172/1.2</f>
        <v>6.666666666666667</v>
      </c>
      <c r="S180" s="2" t="str">
        <f>'[1]Раздел 1'!V172</f>
        <v>нд</v>
      </c>
      <c r="T180" s="2" t="str">
        <f>'[1]Раздел 1'!AA172</f>
        <v>нд</v>
      </c>
      <c r="U180" s="2" t="str">
        <f>'[1]Раздел 1'!AF172</f>
        <v>нд</v>
      </c>
      <c r="V180" s="2" t="s">
        <v>36</v>
      </c>
      <c r="W180" s="12">
        <f t="shared" si="22"/>
        <v>6.666666666666667</v>
      </c>
    </row>
    <row r="181" spans="2:23" ht="31.5" x14ac:dyDescent="0.25">
      <c r="B181" s="49" t="s">
        <v>35</v>
      </c>
      <c r="C181" s="4" t="s">
        <v>333</v>
      </c>
      <c r="D181" s="2" t="s">
        <v>334</v>
      </c>
      <c r="E181" s="50" t="s">
        <v>36</v>
      </c>
      <c r="F181" s="50" t="s">
        <v>36</v>
      </c>
      <c r="G181" s="2">
        <v>4.166666666666667</v>
      </c>
      <c r="H181" s="2">
        <f t="shared" si="25"/>
        <v>4.166666666666667</v>
      </c>
      <c r="I181" s="1" t="s">
        <v>36</v>
      </c>
      <c r="J181" s="1" t="s">
        <v>36</v>
      </c>
      <c r="K181" s="2">
        <f t="shared" si="26"/>
        <v>4.166666666666667</v>
      </c>
      <c r="L181" s="1" t="s">
        <v>36</v>
      </c>
      <c r="M181" s="51" t="s">
        <v>36</v>
      </c>
      <c r="N181" s="2">
        <f t="shared" si="24"/>
        <v>4.166666666666667</v>
      </c>
      <c r="O181" s="13"/>
      <c r="P181" s="2"/>
      <c r="Q181" s="2" t="s">
        <v>36</v>
      </c>
      <c r="R181" s="2">
        <f>'[1]Раздел 1'!Q173/1.2</f>
        <v>4.166666666666667</v>
      </c>
      <c r="S181" s="2" t="str">
        <f>'[1]Раздел 1'!V173</f>
        <v>нд</v>
      </c>
      <c r="T181" s="2" t="str">
        <f>'[1]Раздел 1'!AA173</f>
        <v>нд</v>
      </c>
      <c r="U181" s="2" t="str">
        <f>'[1]Раздел 1'!AF173</f>
        <v>нд</v>
      </c>
      <c r="V181" s="2" t="s">
        <v>36</v>
      </c>
      <c r="W181" s="12">
        <f t="shared" si="22"/>
        <v>4.166666666666667</v>
      </c>
    </row>
    <row r="182" spans="2:23" ht="31.5" x14ac:dyDescent="0.25">
      <c r="B182" s="49" t="s">
        <v>35</v>
      </c>
      <c r="C182" s="4" t="s">
        <v>335</v>
      </c>
      <c r="D182" s="2" t="s">
        <v>336</v>
      </c>
      <c r="E182" s="50" t="s">
        <v>36</v>
      </c>
      <c r="F182" s="50" t="s">
        <v>36</v>
      </c>
      <c r="G182" s="2">
        <v>1.7500000000000002</v>
      </c>
      <c r="H182" s="2">
        <f t="shared" si="25"/>
        <v>1.7500000000000002</v>
      </c>
      <c r="I182" s="1" t="s">
        <v>36</v>
      </c>
      <c r="J182" s="1" t="s">
        <v>36</v>
      </c>
      <c r="K182" s="2">
        <f t="shared" si="26"/>
        <v>1.7500000000000002</v>
      </c>
      <c r="L182" s="1" t="s">
        <v>36</v>
      </c>
      <c r="M182" s="51" t="s">
        <v>36</v>
      </c>
      <c r="N182" s="2">
        <f t="shared" si="24"/>
        <v>1.7500000000000002</v>
      </c>
      <c r="O182" s="13"/>
      <c r="P182" s="2"/>
      <c r="Q182" s="2" t="s">
        <v>36</v>
      </c>
      <c r="R182" s="2">
        <f>'[1]Раздел 1'!Q174/1.2</f>
        <v>1.7500000000000002</v>
      </c>
      <c r="S182" s="2" t="str">
        <f>'[1]Раздел 1'!V174</f>
        <v>нд</v>
      </c>
      <c r="T182" s="2" t="str">
        <f>'[1]Раздел 1'!AA174</f>
        <v>нд</v>
      </c>
      <c r="U182" s="2" t="str">
        <f>'[1]Раздел 1'!AF174</f>
        <v>нд</v>
      </c>
      <c r="V182" s="2" t="s">
        <v>36</v>
      </c>
      <c r="W182" s="12">
        <f t="shared" si="22"/>
        <v>1.7500000000000002</v>
      </c>
    </row>
    <row r="183" spans="2:23" ht="31.5" x14ac:dyDescent="0.25">
      <c r="B183" s="49" t="s">
        <v>35</v>
      </c>
      <c r="C183" s="4" t="s">
        <v>337</v>
      </c>
      <c r="D183" s="2" t="s">
        <v>338</v>
      </c>
      <c r="E183" s="50" t="s">
        <v>36</v>
      </c>
      <c r="F183" s="50" t="s">
        <v>36</v>
      </c>
      <c r="G183" s="2">
        <f>7.75+V183</f>
        <v>17.75</v>
      </c>
      <c r="H183" s="2">
        <f t="shared" si="25"/>
        <v>17.75</v>
      </c>
      <c r="I183" s="1" t="s">
        <v>36</v>
      </c>
      <c r="J183" s="1" t="s">
        <v>36</v>
      </c>
      <c r="K183" s="2">
        <f t="shared" si="26"/>
        <v>17.75</v>
      </c>
      <c r="L183" s="1" t="s">
        <v>36</v>
      </c>
      <c r="M183" s="51" t="s">
        <v>36</v>
      </c>
      <c r="N183" s="2">
        <f t="shared" si="24"/>
        <v>17.75</v>
      </c>
      <c r="O183" s="13"/>
      <c r="P183" s="2"/>
      <c r="Q183" s="2" t="s">
        <v>36</v>
      </c>
      <c r="R183" s="2">
        <f>'[1]Раздел 1'!Q175/1.2</f>
        <v>7.7500000000000009</v>
      </c>
      <c r="S183" s="2" t="str">
        <f>'[1]Раздел 1'!V175</f>
        <v>нд</v>
      </c>
      <c r="T183" s="2" t="str">
        <f>'[1]Раздел 1'!AA175</f>
        <v>нд</v>
      </c>
      <c r="U183" s="2" t="str">
        <f>'[1]Раздел 1'!AF175</f>
        <v>нд</v>
      </c>
      <c r="V183" s="2">
        <f>12/1.2</f>
        <v>10</v>
      </c>
      <c r="W183" s="12">
        <f t="shared" si="22"/>
        <v>17.75</v>
      </c>
    </row>
    <row r="184" spans="2:23" ht="47.25" x14ac:dyDescent="0.25">
      <c r="B184" s="49" t="s">
        <v>35</v>
      </c>
      <c r="C184" s="4" t="s">
        <v>339</v>
      </c>
      <c r="D184" s="2" t="s">
        <v>340</v>
      </c>
      <c r="E184" s="50" t="s">
        <v>36</v>
      </c>
      <c r="F184" s="50" t="s">
        <v>36</v>
      </c>
      <c r="G184" s="2">
        <v>2.1259916666666667</v>
      </c>
      <c r="H184" s="2">
        <f t="shared" si="25"/>
        <v>2.1259916666666667</v>
      </c>
      <c r="I184" s="1" t="s">
        <v>36</v>
      </c>
      <c r="J184" s="1" t="s">
        <v>36</v>
      </c>
      <c r="K184" s="2">
        <f t="shared" si="26"/>
        <v>2.1259916666666667</v>
      </c>
      <c r="L184" s="1" t="s">
        <v>36</v>
      </c>
      <c r="M184" s="51" t="s">
        <v>36</v>
      </c>
      <c r="N184" s="2">
        <f t="shared" si="24"/>
        <v>2.1259916666666667</v>
      </c>
      <c r="O184" s="13"/>
      <c r="P184" s="2"/>
      <c r="Q184" s="2" t="s">
        <v>36</v>
      </c>
      <c r="R184" s="2">
        <f>'[1]Раздел 1'!Q176/1.2</f>
        <v>2.1259916666666667</v>
      </c>
      <c r="S184" s="2" t="str">
        <f>'[1]Раздел 1'!V176</f>
        <v>нд</v>
      </c>
      <c r="T184" s="2" t="str">
        <f>'[1]Раздел 1'!AA176</f>
        <v>нд</v>
      </c>
      <c r="U184" s="2" t="str">
        <f>'[1]Раздел 1'!AF176</f>
        <v>нд</v>
      </c>
      <c r="V184" s="2" t="s">
        <v>36</v>
      </c>
      <c r="W184" s="12">
        <f t="shared" si="22"/>
        <v>2.1259916666666667</v>
      </c>
    </row>
    <row r="185" spans="2:23" ht="31.5" x14ac:dyDescent="0.25">
      <c r="B185" s="49" t="s">
        <v>35</v>
      </c>
      <c r="C185" s="4" t="s">
        <v>341</v>
      </c>
      <c r="D185" s="2" t="s">
        <v>342</v>
      </c>
      <c r="E185" s="50" t="s">
        <v>36</v>
      </c>
      <c r="F185" s="50" t="s">
        <v>36</v>
      </c>
      <c r="G185" s="2">
        <v>1.5623253333333333</v>
      </c>
      <c r="H185" s="2">
        <f t="shared" si="25"/>
        <v>1.5623253333333333</v>
      </c>
      <c r="I185" s="1" t="s">
        <v>36</v>
      </c>
      <c r="J185" s="1" t="s">
        <v>36</v>
      </c>
      <c r="K185" s="2">
        <f t="shared" si="26"/>
        <v>1.5623253333333333</v>
      </c>
      <c r="L185" s="1" t="s">
        <v>36</v>
      </c>
      <c r="M185" s="51" t="s">
        <v>36</v>
      </c>
      <c r="N185" s="2">
        <f t="shared" si="24"/>
        <v>1.5623253333333333</v>
      </c>
      <c r="O185" s="13"/>
      <c r="P185" s="2"/>
      <c r="Q185" s="2" t="s">
        <v>36</v>
      </c>
      <c r="R185" s="2">
        <f>'[1]Раздел 1'!Q177/1.2</f>
        <v>1.5623253333333333</v>
      </c>
      <c r="S185" s="2" t="str">
        <f>'[1]Раздел 1'!V177</f>
        <v>нд</v>
      </c>
      <c r="T185" s="2" t="str">
        <f>'[1]Раздел 1'!AA177</f>
        <v>нд</v>
      </c>
      <c r="U185" s="2" t="str">
        <f>'[1]Раздел 1'!AF177</f>
        <v>нд</v>
      </c>
      <c r="V185" s="2" t="s">
        <v>36</v>
      </c>
      <c r="W185" s="12">
        <f t="shared" si="22"/>
        <v>1.5623253333333333</v>
      </c>
    </row>
    <row r="186" spans="2:23" ht="31.5" x14ac:dyDescent="0.25">
      <c r="B186" s="49" t="s">
        <v>35</v>
      </c>
      <c r="C186" s="4" t="s">
        <v>343</v>
      </c>
      <c r="D186" s="2" t="s">
        <v>344</v>
      </c>
      <c r="E186" s="50" t="s">
        <v>36</v>
      </c>
      <c r="F186" s="50" t="s">
        <v>36</v>
      </c>
      <c r="G186" s="2">
        <v>1.2783333333333333</v>
      </c>
      <c r="H186" s="2">
        <f t="shared" si="25"/>
        <v>1.2783333333333333</v>
      </c>
      <c r="I186" s="1" t="s">
        <v>36</v>
      </c>
      <c r="J186" s="1" t="s">
        <v>36</v>
      </c>
      <c r="K186" s="2">
        <f t="shared" si="26"/>
        <v>1.2783333333333333</v>
      </c>
      <c r="L186" s="1" t="s">
        <v>36</v>
      </c>
      <c r="M186" s="51" t="s">
        <v>36</v>
      </c>
      <c r="N186" s="2">
        <f t="shared" si="24"/>
        <v>1.2783333333333333</v>
      </c>
      <c r="O186" s="13"/>
      <c r="P186" s="2"/>
      <c r="Q186" s="2" t="s">
        <v>36</v>
      </c>
      <c r="R186" s="2">
        <f>'[1]Раздел 1'!Q178/1.2</f>
        <v>1.2783333333333333</v>
      </c>
      <c r="S186" s="2" t="str">
        <f>'[1]Раздел 1'!V178</f>
        <v>нд</v>
      </c>
      <c r="T186" s="2" t="str">
        <f>'[1]Раздел 1'!AA178</f>
        <v>нд</v>
      </c>
      <c r="U186" s="2" t="str">
        <f>'[1]Раздел 1'!AF178</f>
        <v>нд</v>
      </c>
      <c r="V186" s="2" t="s">
        <v>36</v>
      </c>
      <c r="W186" s="12">
        <f t="shared" si="22"/>
        <v>1.2783333333333333</v>
      </c>
    </row>
    <row r="187" spans="2:23" ht="189" x14ac:dyDescent="0.25">
      <c r="B187" s="49" t="s">
        <v>35</v>
      </c>
      <c r="C187" s="4" t="s">
        <v>345</v>
      </c>
      <c r="D187" s="2" t="s">
        <v>346</v>
      </c>
      <c r="E187" s="50" t="s">
        <v>36</v>
      </c>
      <c r="F187" s="50" t="s">
        <v>36</v>
      </c>
      <c r="G187" s="2">
        <v>16.196075333333333</v>
      </c>
      <c r="H187" s="2">
        <f t="shared" si="25"/>
        <v>16.196075333333333</v>
      </c>
      <c r="I187" s="1" t="s">
        <v>36</v>
      </c>
      <c r="J187" s="1" t="s">
        <v>36</v>
      </c>
      <c r="K187" s="2">
        <f t="shared" si="26"/>
        <v>16.196075333333333</v>
      </c>
      <c r="L187" s="1" t="s">
        <v>36</v>
      </c>
      <c r="M187" s="51" t="s">
        <v>36</v>
      </c>
      <c r="N187" s="2">
        <f t="shared" si="24"/>
        <v>16.196075333333333</v>
      </c>
      <c r="O187" s="13"/>
      <c r="P187" s="2"/>
      <c r="Q187" s="2" t="s">
        <v>36</v>
      </c>
      <c r="R187" s="2">
        <f>'[1]Раздел 1'!Q179/1.2</f>
        <v>16.196075333333333</v>
      </c>
      <c r="S187" s="2" t="str">
        <f>'[1]Раздел 1'!V179</f>
        <v>нд</v>
      </c>
      <c r="T187" s="2" t="str">
        <f>'[1]Раздел 1'!AA179</f>
        <v>нд</v>
      </c>
      <c r="U187" s="2" t="str">
        <f>'[1]Раздел 1'!AF179</f>
        <v>нд</v>
      </c>
      <c r="V187" s="2" t="s">
        <v>36</v>
      </c>
      <c r="W187" s="12">
        <f t="shared" si="22"/>
        <v>16.196075333333333</v>
      </c>
    </row>
    <row r="188" spans="2:23" ht="63" x14ac:dyDescent="0.25">
      <c r="B188" s="49" t="s">
        <v>35</v>
      </c>
      <c r="C188" s="4" t="s">
        <v>347</v>
      </c>
      <c r="D188" s="2" t="s">
        <v>348</v>
      </c>
      <c r="E188" s="50" t="s">
        <v>36</v>
      </c>
      <c r="F188" s="50" t="s">
        <v>36</v>
      </c>
      <c r="G188" s="2">
        <v>4.8288253333333344</v>
      </c>
      <c r="H188" s="2">
        <f t="shared" si="25"/>
        <v>4.8288253333333344</v>
      </c>
      <c r="I188" s="1" t="s">
        <v>36</v>
      </c>
      <c r="J188" s="1" t="s">
        <v>36</v>
      </c>
      <c r="K188" s="2">
        <f t="shared" si="26"/>
        <v>4.8288253333333344</v>
      </c>
      <c r="L188" s="1" t="s">
        <v>36</v>
      </c>
      <c r="M188" s="51" t="s">
        <v>36</v>
      </c>
      <c r="N188" s="2">
        <f t="shared" si="24"/>
        <v>4.8288253333333344</v>
      </c>
      <c r="O188" s="13"/>
      <c r="P188" s="2"/>
      <c r="Q188" s="2" t="s">
        <v>36</v>
      </c>
      <c r="R188" s="2">
        <f>'[1]Раздел 1'!Q180/1.2</f>
        <v>4.8288253333333344</v>
      </c>
      <c r="S188" s="2" t="str">
        <f>'[1]Раздел 1'!V180</f>
        <v>нд</v>
      </c>
      <c r="T188" s="2" t="str">
        <f>'[1]Раздел 1'!AA180</f>
        <v>нд</v>
      </c>
      <c r="U188" s="2" t="str">
        <f>'[1]Раздел 1'!AF180</f>
        <v>нд</v>
      </c>
      <c r="V188" s="2" t="s">
        <v>36</v>
      </c>
      <c r="W188" s="12">
        <f t="shared" si="22"/>
        <v>4.8288253333333344</v>
      </c>
    </row>
    <row r="189" spans="2:23" x14ac:dyDescent="0.25">
      <c r="B189" s="49" t="s">
        <v>35</v>
      </c>
      <c r="C189" s="4" t="s">
        <v>349</v>
      </c>
      <c r="D189" s="2" t="s">
        <v>350</v>
      </c>
      <c r="E189" s="50" t="s">
        <v>36</v>
      </c>
      <c r="F189" s="50" t="s">
        <v>36</v>
      </c>
      <c r="G189" s="2">
        <v>1.0833333333333335</v>
      </c>
      <c r="H189" s="2">
        <f t="shared" si="25"/>
        <v>1.0833333333333335</v>
      </c>
      <c r="I189" s="1" t="s">
        <v>36</v>
      </c>
      <c r="J189" s="1" t="s">
        <v>36</v>
      </c>
      <c r="K189" s="2">
        <f t="shared" si="26"/>
        <v>1.0833333333333335</v>
      </c>
      <c r="L189" s="1" t="s">
        <v>36</v>
      </c>
      <c r="M189" s="51" t="s">
        <v>36</v>
      </c>
      <c r="N189" s="2">
        <f t="shared" si="24"/>
        <v>1.0833333333333335</v>
      </c>
      <c r="O189" s="13"/>
      <c r="P189" s="2"/>
      <c r="Q189" s="2" t="s">
        <v>36</v>
      </c>
      <c r="R189" s="2">
        <f>'[1]Раздел 1'!Q181/1.2</f>
        <v>1.0833333333333335</v>
      </c>
      <c r="S189" s="2" t="str">
        <f>'[1]Раздел 1'!V181</f>
        <v>нд</v>
      </c>
      <c r="T189" s="2" t="str">
        <f>'[1]Раздел 1'!AA181</f>
        <v>нд</v>
      </c>
      <c r="U189" s="2" t="str">
        <f>'[1]Раздел 1'!AF181</f>
        <v>нд</v>
      </c>
      <c r="V189" s="2" t="s">
        <v>36</v>
      </c>
      <c r="W189" s="12">
        <f t="shared" si="22"/>
        <v>1.0833333333333335</v>
      </c>
    </row>
    <row r="190" spans="2:23" x14ac:dyDescent="0.25">
      <c r="B190" s="49" t="s">
        <v>35</v>
      </c>
      <c r="C190" s="4" t="s">
        <v>351</v>
      </c>
      <c r="D190" s="2" t="s">
        <v>352</v>
      </c>
      <c r="E190" s="50" t="s">
        <v>36</v>
      </c>
      <c r="F190" s="50" t="s">
        <v>36</v>
      </c>
      <c r="G190" s="2">
        <v>1.2750000000000001</v>
      </c>
      <c r="H190" s="2">
        <f t="shared" si="25"/>
        <v>1.2750000000000001</v>
      </c>
      <c r="I190" s="1" t="s">
        <v>36</v>
      </c>
      <c r="J190" s="1" t="s">
        <v>36</v>
      </c>
      <c r="K190" s="2">
        <f t="shared" si="26"/>
        <v>1.2750000000000001</v>
      </c>
      <c r="L190" s="1" t="s">
        <v>36</v>
      </c>
      <c r="M190" s="51" t="s">
        <v>36</v>
      </c>
      <c r="N190" s="2">
        <f t="shared" si="24"/>
        <v>1.2750000000000001</v>
      </c>
      <c r="O190" s="13"/>
      <c r="P190" s="2"/>
      <c r="Q190" s="2" t="s">
        <v>36</v>
      </c>
      <c r="R190" s="2">
        <f>'[1]Раздел 1'!Q182/1.2</f>
        <v>1.2750000000000001</v>
      </c>
      <c r="S190" s="2" t="str">
        <f>'[1]Раздел 1'!V182</f>
        <v>нд</v>
      </c>
      <c r="T190" s="2" t="str">
        <f>'[1]Раздел 1'!AA182</f>
        <v>нд</v>
      </c>
      <c r="U190" s="2" t="str">
        <f>'[1]Раздел 1'!AF182</f>
        <v>нд</v>
      </c>
      <c r="V190" s="2" t="s">
        <v>36</v>
      </c>
      <c r="W190" s="12">
        <f t="shared" si="22"/>
        <v>1.2750000000000001</v>
      </c>
    </row>
    <row r="191" spans="2:23" x14ac:dyDescent="0.25">
      <c r="B191" s="49" t="s">
        <v>35</v>
      </c>
      <c r="C191" s="4" t="s">
        <v>353</v>
      </c>
      <c r="D191" s="2" t="s">
        <v>354</v>
      </c>
      <c r="E191" s="50" t="s">
        <v>36</v>
      </c>
      <c r="F191" s="50" t="s">
        <v>36</v>
      </c>
      <c r="G191" s="2">
        <v>1.1083333333333334</v>
      </c>
      <c r="H191" s="2">
        <f t="shared" si="25"/>
        <v>1.1083333333333334</v>
      </c>
      <c r="I191" s="1" t="s">
        <v>36</v>
      </c>
      <c r="J191" s="1" t="s">
        <v>36</v>
      </c>
      <c r="K191" s="2">
        <f t="shared" si="26"/>
        <v>1.1083333333333334</v>
      </c>
      <c r="L191" s="1" t="s">
        <v>36</v>
      </c>
      <c r="M191" s="51" t="s">
        <v>36</v>
      </c>
      <c r="N191" s="2">
        <f t="shared" si="24"/>
        <v>1.1083333333333334</v>
      </c>
      <c r="O191" s="13"/>
      <c r="P191" s="2"/>
      <c r="Q191" s="2" t="s">
        <v>36</v>
      </c>
      <c r="R191" s="2">
        <f>'[1]Раздел 1'!Q183/1.2</f>
        <v>1.1083333333333334</v>
      </c>
      <c r="S191" s="2" t="str">
        <f>'[1]Раздел 1'!V183</f>
        <v>нд</v>
      </c>
      <c r="T191" s="2" t="str">
        <f>'[1]Раздел 1'!AA183</f>
        <v>нд</v>
      </c>
      <c r="U191" s="2" t="str">
        <f>'[1]Раздел 1'!AF183</f>
        <v>нд</v>
      </c>
      <c r="V191" s="2" t="s">
        <v>36</v>
      </c>
      <c r="W191" s="12">
        <f t="shared" si="22"/>
        <v>1.1083333333333334</v>
      </c>
    </row>
    <row r="192" spans="2:23" x14ac:dyDescent="0.25">
      <c r="B192" s="49" t="s">
        <v>35</v>
      </c>
      <c r="C192" s="4" t="s">
        <v>355</v>
      </c>
      <c r="D192" s="2" t="s">
        <v>356</v>
      </c>
      <c r="E192" s="50" t="s">
        <v>36</v>
      </c>
      <c r="F192" s="50" t="s">
        <v>36</v>
      </c>
      <c r="G192" s="2">
        <v>0.23624999999999999</v>
      </c>
      <c r="H192" s="2">
        <f t="shared" si="25"/>
        <v>0.23624999999999999</v>
      </c>
      <c r="I192" s="1" t="s">
        <v>36</v>
      </c>
      <c r="J192" s="1" t="s">
        <v>36</v>
      </c>
      <c r="K192" s="2">
        <f t="shared" si="26"/>
        <v>0.23624999999999999</v>
      </c>
      <c r="L192" s="1" t="s">
        <v>36</v>
      </c>
      <c r="M192" s="51" t="s">
        <v>36</v>
      </c>
      <c r="N192" s="2">
        <f t="shared" si="24"/>
        <v>0.23624999999999999</v>
      </c>
      <c r="O192" s="13"/>
      <c r="P192" s="2"/>
      <c r="Q192" s="2" t="s">
        <v>36</v>
      </c>
      <c r="R192" s="2">
        <f>'[1]Раздел 1'!Q184/1.2</f>
        <v>0.23624999999999999</v>
      </c>
      <c r="S192" s="2" t="str">
        <f>'[1]Раздел 1'!V184</f>
        <v>нд</v>
      </c>
      <c r="T192" s="2" t="str">
        <f>'[1]Раздел 1'!AA184</f>
        <v>нд</v>
      </c>
      <c r="U192" s="2" t="str">
        <f>'[1]Раздел 1'!AF184</f>
        <v>нд</v>
      </c>
      <c r="V192" s="2" t="s">
        <v>36</v>
      </c>
      <c r="W192" s="12">
        <f t="shared" si="22"/>
        <v>0.23624999999999999</v>
      </c>
    </row>
    <row r="193" spans="2:23" x14ac:dyDescent="0.25">
      <c r="B193" s="49" t="s">
        <v>35</v>
      </c>
      <c r="C193" s="4" t="s">
        <v>357</v>
      </c>
      <c r="D193" s="2" t="s">
        <v>358</v>
      </c>
      <c r="E193" s="50" t="s">
        <v>36</v>
      </c>
      <c r="F193" s="50" t="s">
        <v>36</v>
      </c>
      <c r="G193" s="2">
        <f>0.145833333333333*1.2</f>
        <v>0.1749999999999996</v>
      </c>
      <c r="H193" s="2">
        <f t="shared" si="25"/>
        <v>0.1749999999999996</v>
      </c>
      <c r="I193" s="1" t="s">
        <v>36</v>
      </c>
      <c r="J193" s="1" t="s">
        <v>36</v>
      </c>
      <c r="K193" s="2">
        <f t="shared" si="26"/>
        <v>0.1749999999999996</v>
      </c>
      <c r="L193" s="1" t="s">
        <v>36</v>
      </c>
      <c r="M193" s="51" t="s">
        <v>36</v>
      </c>
      <c r="N193" s="2">
        <f t="shared" si="24"/>
        <v>0.1749999999999996</v>
      </c>
      <c r="O193" s="13"/>
      <c r="P193" s="2"/>
      <c r="Q193" s="2" t="s">
        <v>36</v>
      </c>
      <c r="R193" s="2">
        <f>'[1]Раздел 1'!Q185</f>
        <v>0.17499999999999999</v>
      </c>
      <c r="S193" s="2" t="str">
        <f>'[1]Раздел 1'!V185</f>
        <v>нд</v>
      </c>
      <c r="T193" s="2" t="str">
        <f>'[1]Раздел 1'!AA185</f>
        <v>нд</v>
      </c>
      <c r="U193" s="2" t="str">
        <f>'[1]Раздел 1'!AF185</f>
        <v>нд</v>
      </c>
      <c r="V193" s="2" t="s">
        <v>36</v>
      </c>
      <c r="W193" s="12">
        <f t="shared" si="22"/>
        <v>0.17499999999999999</v>
      </c>
    </row>
    <row r="194" spans="2:23" ht="47.25" x14ac:dyDescent="0.25">
      <c r="B194" s="49" t="s">
        <v>35</v>
      </c>
      <c r="C194" s="4" t="s">
        <v>359</v>
      </c>
      <c r="D194" s="2" t="s">
        <v>360</v>
      </c>
      <c r="E194" s="50" t="s">
        <v>36</v>
      </c>
      <c r="F194" s="50" t="s">
        <v>36</v>
      </c>
      <c r="G194" s="2">
        <v>13.75</v>
      </c>
      <c r="H194" s="2">
        <f t="shared" si="25"/>
        <v>13.75</v>
      </c>
      <c r="I194" s="1" t="s">
        <v>36</v>
      </c>
      <c r="J194" s="1" t="s">
        <v>36</v>
      </c>
      <c r="K194" s="2">
        <f t="shared" si="26"/>
        <v>13.75</v>
      </c>
      <c r="L194" s="1" t="s">
        <v>36</v>
      </c>
      <c r="M194" s="51" t="s">
        <v>36</v>
      </c>
      <c r="N194" s="2">
        <f t="shared" si="24"/>
        <v>13.75</v>
      </c>
      <c r="O194" s="13"/>
      <c r="P194" s="2"/>
      <c r="Q194" s="2" t="s">
        <v>36</v>
      </c>
      <c r="R194" s="2">
        <f>'[1]Раздел 1'!Q186/1.2</f>
        <v>13.75</v>
      </c>
      <c r="S194" s="2" t="str">
        <f>'[1]Раздел 1'!V186</f>
        <v>нд</v>
      </c>
      <c r="T194" s="2" t="str">
        <f>'[1]Раздел 1'!AA186</f>
        <v>нд</v>
      </c>
      <c r="U194" s="2" t="str">
        <f>'[1]Раздел 1'!AF186</f>
        <v>нд</v>
      </c>
      <c r="V194" s="2" t="s">
        <v>36</v>
      </c>
      <c r="W194" s="12">
        <f t="shared" si="22"/>
        <v>13.75</v>
      </c>
    </row>
    <row r="195" spans="2:23" x14ac:dyDescent="0.25">
      <c r="B195" s="49" t="s">
        <v>35</v>
      </c>
      <c r="C195" s="4" t="s">
        <v>361</v>
      </c>
      <c r="D195" s="2" t="s">
        <v>362</v>
      </c>
      <c r="E195" s="50" t="s">
        <v>36</v>
      </c>
      <c r="F195" s="50" t="s">
        <v>36</v>
      </c>
      <c r="G195" s="2">
        <v>6.25</v>
      </c>
      <c r="H195" s="2">
        <f t="shared" si="25"/>
        <v>6.25</v>
      </c>
      <c r="I195" s="1" t="s">
        <v>36</v>
      </c>
      <c r="J195" s="1" t="s">
        <v>36</v>
      </c>
      <c r="K195" s="2">
        <f t="shared" si="26"/>
        <v>6.25</v>
      </c>
      <c r="L195" s="1" t="s">
        <v>36</v>
      </c>
      <c r="M195" s="51" t="s">
        <v>36</v>
      </c>
      <c r="N195" s="2">
        <f t="shared" si="24"/>
        <v>6.25</v>
      </c>
      <c r="O195" s="13"/>
      <c r="P195" s="2"/>
      <c r="Q195" s="2" t="s">
        <v>36</v>
      </c>
      <c r="R195" s="2">
        <f>'[1]Раздел 1'!Q187/1.2</f>
        <v>6.25</v>
      </c>
      <c r="S195" s="2" t="str">
        <f>'[1]Раздел 1'!V187</f>
        <v>нд</v>
      </c>
      <c r="T195" s="2" t="str">
        <f>'[1]Раздел 1'!AA187</f>
        <v>нд</v>
      </c>
      <c r="U195" s="2" t="str">
        <f>'[1]Раздел 1'!AF187</f>
        <v>нд</v>
      </c>
      <c r="V195" s="2" t="s">
        <v>36</v>
      </c>
      <c r="W195" s="12">
        <f t="shared" si="22"/>
        <v>6.25</v>
      </c>
    </row>
    <row r="196" spans="2:23" x14ac:dyDescent="0.25">
      <c r="B196" s="49" t="s">
        <v>35</v>
      </c>
      <c r="C196" s="4" t="s">
        <v>363</v>
      </c>
      <c r="D196" s="2" t="s">
        <v>364</v>
      </c>
      <c r="E196" s="50" t="s">
        <v>36</v>
      </c>
      <c r="F196" s="50" t="s">
        <v>36</v>
      </c>
      <c r="G196" s="2">
        <v>6.666666666666667</v>
      </c>
      <c r="H196" s="2">
        <f t="shared" si="25"/>
        <v>6.666666666666667</v>
      </c>
      <c r="I196" s="1" t="s">
        <v>36</v>
      </c>
      <c r="J196" s="1" t="s">
        <v>36</v>
      </c>
      <c r="K196" s="2">
        <f t="shared" si="26"/>
        <v>6.666666666666667</v>
      </c>
      <c r="L196" s="1" t="s">
        <v>36</v>
      </c>
      <c r="M196" s="51" t="s">
        <v>36</v>
      </c>
      <c r="N196" s="2">
        <f t="shared" si="24"/>
        <v>6.666666666666667</v>
      </c>
      <c r="O196" s="13"/>
      <c r="P196" s="2"/>
      <c r="Q196" s="2" t="s">
        <v>36</v>
      </c>
      <c r="R196" s="2">
        <f>'[1]Раздел 1'!Q188/1.2</f>
        <v>6.666666666666667</v>
      </c>
      <c r="S196" s="2" t="str">
        <f>'[1]Раздел 1'!V188</f>
        <v>нд</v>
      </c>
      <c r="T196" s="2" t="str">
        <f>'[1]Раздел 1'!AA188</f>
        <v>нд</v>
      </c>
      <c r="U196" s="2" t="str">
        <f>'[1]Раздел 1'!AF188</f>
        <v>нд</v>
      </c>
      <c r="V196" s="2" t="s">
        <v>36</v>
      </c>
      <c r="W196" s="12">
        <f t="shared" si="22"/>
        <v>6.666666666666667</v>
      </c>
    </row>
    <row r="197" spans="2:23" x14ac:dyDescent="0.25">
      <c r="B197" s="49" t="s">
        <v>35</v>
      </c>
      <c r="C197" s="4" t="s">
        <v>365</v>
      </c>
      <c r="D197" s="2" t="s">
        <v>366</v>
      </c>
      <c r="E197" s="50" t="s">
        <v>36</v>
      </c>
      <c r="F197" s="50" t="s">
        <v>36</v>
      </c>
      <c r="G197" s="2">
        <v>2.0833333333333335</v>
      </c>
      <c r="H197" s="2">
        <f t="shared" si="25"/>
        <v>2.0833333333333335</v>
      </c>
      <c r="I197" s="1" t="s">
        <v>36</v>
      </c>
      <c r="J197" s="1" t="s">
        <v>36</v>
      </c>
      <c r="K197" s="2">
        <f t="shared" si="26"/>
        <v>2.0833333333333335</v>
      </c>
      <c r="L197" s="1" t="s">
        <v>36</v>
      </c>
      <c r="M197" s="51" t="s">
        <v>36</v>
      </c>
      <c r="N197" s="2">
        <f t="shared" si="24"/>
        <v>2.0833333333333335</v>
      </c>
      <c r="O197" s="13"/>
      <c r="P197" s="2"/>
      <c r="Q197" s="2" t="s">
        <v>36</v>
      </c>
      <c r="R197" s="2">
        <f>'[1]Раздел 1'!Q189/1.2</f>
        <v>2.0833333333333335</v>
      </c>
      <c r="S197" s="2" t="str">
        <f>'[1]Раздел 1'!V189</f>
        <v>нд</v>
      </c>
      <c r="T197" s="2" t="str">
        <f>'[1]Раздел 1'!AA189</f>
        <v>нд</v>
      </c>
      <c r="U197" s="2" t="str">
        <f>'[1]Раздел 1'!AF189</f>
        <v>нд</v>
      </c>
      <c r="V197" s="2" t="s">
        <v>36</v>
      </c>
      <c r="W197" s="12">
        <f t="shared" si="22"/>
        <v>2.0833333333333335</v>
      </c>
    </row>
    <row r="198" spans="2:23" x14ac:dyDescent="0.25">
      <c r="B198" s="49" t="s">
        <v>35</v>
      </c>
      <c r="C198" s="4" t="s">
        <v>365</v>
      </c>
      <c r="D198" s="2" t="s">
        <v>367</v>
      </c>
      <c r="E198" s="50" t="s">
        <v>36</v>
      </c>
      <c r="F198" s="50" t="s">
        <v>36</v>
      </c>
      <c r="G198" s="2">
        <v>2.0833333333333335</v>
      </c>
      <c r="H198" s="2">
        <f t="shared" si="25"/>
        <v>2.0833333333333335</v>
      </c>
      <c r="I198" s="1" t="s">
        <v>36</v>
      </c>
      <c r="J198" s="1" t="s">
        <v>36</v>
      </c>
      <c r="K198" s="2">
        <f t="shared" si="26"/>
        <v>2.0833333333333335</v>
      </c>
      <c r="L198" s="1" t="s">
        <v>36</v>
      </c>
      <c r="M198" s="51" t="s">
        <v>36</v>
      </c>
      <c r="N198" s="2">
        <f t="shared" si="24"/>
        <v>2.0833333333333335</v>
      </c>
      <c r="O198" s="13"/>
      <c r="P198" s="2"/>
      <c r="Q198" s="2" t="s">
        <v>36</v>
      </c>
      <c r="R198" s="2">
        <f>'[1]Раздел 1'!Q190/1.2</f>
        <v>2.0833333333333335</v>
      </c>
      <c r="S198" s="2" t="str">
        <f>'[1]Раздел 1'!V190</f>
        <v>нд</v>
      </c>
      <c r="T198" s="2" t="str">
        <f>'[1]Раздел 1'!AA190</f>
        <v>нд</v>
      </c>
      <c r="U198" s="2" t="str">
        <f>'[1]Раздел 1'!AF190</f>
        <v>нд</v>
      </c>
      <c r="V198" s="2" t="s">
        <v>36</v>
      </c>
      <c r="W198" s="12">
        <f t="shared" si="22"/>
        <v>2.0833333333333335</v>
      </c>
    </row>
    <row r="199" spans="2:23" ht="31.5" x14ac:dyDescent="0.25">
      <c r="B199" s="49" t="s">
        <v>35</v>
      </c>
      <c r="C199" s="4" t="s">
        <v>368</v>
      </c>
      <c r="D199" s="2" t="s">
        <v>369</v>
      </c>
      <c r="E199" s="50" t="s">
        <v>36</v>
      </c>
      <c r="F199" s="50" t="s">
        <v>36</v>
      </c>
      <c r="G199" s="2">
        <v>0.4975</v>
      </c>
      <c r="H199" s="2">
        <f t="shared" si="25"/>
        <v>0.4975</v>
      </c>
      <c r="I199" s="1" t="s">
        <v>36</v>
      </c>
      <c r="J199" s="1" t="s">
        <v>36</v>
      </c>
      <c r="K199" s="2">
        <f t="shared" si="26"/>
        <v>0.4975</v>
      </c>
      <c r="L199" s="1" t="s">
        <v>36</v>
      </c>
      <c r="M199" s="51" t="s">
        <v>36</v>
      </c>
      <c r="N199" s="2">
        <f t="shared" si="24"/>
        <v>0.4975</v>
      </c>
      <c r="O199" s="13"/>
      <c r="P199" s="2"/>
      <c r="Q199" s="2">
        <v>0.4975</v>
      </c>
      <c r="R199" s="2" t="str">
        <f>'[1]Раздел 1'!Q191</f>
        <v>нд</v>
      </c>
      <c r="S199" s="2" t="str">
        <f>'[1]Раздел 1'!V191</f>
        <v>нд</v>
      </c>
      <c r="T199" s="2" t="str">
        <f>'[1]Раздел 1'!AA191</f>
        <v>нд</v>
      </c>
      <c r="U199" s="2" t="str">
        <f>'[1]Раздел 1'!AF191</f>
        <v>нд</v>
      </c>
      <c r="V199" s="2" t="s">
        <v>36</v>
      </c>
      <c r="W199" s="12">
        <f t="shared" ref="W199:W210" si="27">SUM(P199:V199)</f>
        <v>0.4975</v>
      </c>
    </row>
    <row r="200" spans="2:23" ht="31.5" x14ac:dyDescent="0.25">
      <c r="B200" s="49" t="s">
        <v>35</v>
      </c>
      <c r="C200" s="4" t="s">
        <v>370</v>
      </c>
      <c r="D200" s="2" t="s">
        <v>371</v>
      </c>
      <c r="E200" s="50" t="s">
        <v>36</v>
      </c>
      <c r="F200" s="50" t="s">
        <v>36</v>
      </c>
      <c r="G200" s="2" t="s">
        <v>36</v>
      </c>
      <c r="H200" s="2" t="str">
        <f t="shared" si="25"/>
        <v>нд</v>
      </c>
      <c r="I200" s="1" t="s">
        <v>36</v>
      </c>
      <c r="J200" s="1" t="s">
        <v>36</v>
      </c>
      <c r="K200" s="2" t="str">
        <f t="shared" si="26"/>
        <v>нд</v>
      </c>
      <c r="L200" s="1" t="s">
        <v>36</v>
      </c>
      <c r="M200" s="51" t="s">
        <v>36</v>
      </c>
      <c r="N200" s="2" t="str">
        <f t="shared" si="24"/>
        <v>нд</v>
      </c>
      <c r="O200" s="13"/>
      <c r="P200" s="2"/>
      <c r="Q200" s="2" t="s">
        <v>36</v>
      </c>
      <c r="R200" s="2" t="str">
        <f>'[1]Раздел 1'!Q192</f>
        <v>нд</v>
      </c>
      <c r="S200" s="2" t="str">
        <f>'[1]Раздел 1'!V192</f>
        <v>нд</v>
      </c>
      <c r="T200" s="2" t="str">
        <f>'[1]Раздел 1'!AA192</f>
        <v>нд</v>
      </c>
      <c r="U200" s="2" t="str">
        <f>'[1]Раздел 1'!AF192</f>
        <v>нд</v>
      </c>
      <c r="V200" s="2" t="s">
        <v>36</v>
      </c>
      <c r="W200" s="2" t="s">
        <v>36</v>
      </c>
    </row>
    <row r="201" spans="2:23" ht="31.5" x14ac:dyDescent="0.25">
      <c r="B201" s="49" t="s">
        <v>35</v>
      </c>
      <c r="C201" s="4" t="s">
        <v>265</v>
      </c>
      <c r="D201" s="2" t="s">
        <v>266</v>
      </c>
      <c r="E201" s="50" t="s">
        <v>36</v>
      </c>
      <c r="F201" s="50">
        <v>2019</v>
      </c>
      <c r="G201" s="2" t="s">
        <v>36</v>
      </c>
      <c r="H201" s="2" t="str">
        <f t="shared" si="25"/>
        <v>нд</v>
      </c>
      <c r="I201" s="1" t="s">
        <v>36</v>
      </c>
      <c r="J201" s="1" t="s">
        <v>36</v>
      </c>
      <c r="K201" s="2" t="str">
        <f t="shared" si="26"/>
        <v>нд</v>
      </c>
      <c r="L201" s="1" t="s">
        <v>36</v>
      </c>
      <c r="M201" s="51" t="s">
        <v>36</v>
      </c>
      <c r="N201" s="2" t="str">
        <f t="shared" si="24"/>
        <v>нд</v>
      </c>
      <c r="O201" s="13"/>
      <c r="P201" s="2">
        <v>0</v>
      </c>
      <c r="Q201" s="2" t="s">
        <v>36</v>
      </c>
      <c r="R201" s="2" t="str">
        <f>'[1]Раздел 1'!Q193</f>
        <v>нд</v>
      </c>
      <c r="S201" s="2" t="str">
        <f>'[1]Раздел 1'!V193</f>
        <v>нд</v>
      </c>
      <c r="T201" s="2" t="str">
        <f>'[1]Раздел 1'!AA193</f>
        <v>нд</v>
      </c>
      <c r="U201" s="2" t="str">
        <f>'[1]Раздел 1'!AF193</f>
        <v>нд</v>
      </c>
      <c r="V201" s="2" t="s">
        <v>36</v>
      </c>
      <c r="W201" s="2" t="s">
        <v>36</v>
      </c>
    </row>
    <row r="202" spans="2:23" ht="47.25" x14ac:dyDescent="0.25">
      <c r="B202" s="49" t="s">
        <v>35</v>
      </c>
      <c r="C202" s="4" t="s">
        <v>267</v>
      </c>
      <c r="D202" s="2" t="s">
        <v>268</v>
      </c>
      <c r="E202" s="50" t="s">
        <v>36</v>
      </c>
      <c r="F202" s="50">
        <v>2019</v>
      </c>
      <c r="G202" s="2" t="s">
        <v>36</v>
      </c>
      <c r="H202" s="2" t="str">
        <f t="shared" si="25"/>
        <v>нд</v>
      </c>
      <c r="I202" s="1" t="s">
        <v>36</v>
      </c>
      <c r="J202" s="1" t="s">
        <v>36</v>
      </c>
      <c r="K202" s="2" t="str">
        <f t="shared" si="26"/>
        <v>нд</v>
      </c>
      <c r="L202" s="1" t="s">
        <v>36</v>
      </c>
      <c r="M202" s="51" t="s">
        <v>36</v>
      </c>
      <c r="N202" s="2" t="str">
        <f t="shared" si="24"/>
        <v>нд</v>
      </c>
      <c r="O202" s="13"/>
      <c r="P202" s="2">
        <v>0</v>
      </c>
      <c r="Q202" s="2" t="s">
        <v>36</v>
      </c>
      <c r="R202" s="2" t="str">
        <f>'[1]Раздел 1'!Q194</f>
        <v>нд</v>
      </c>
      <c r="S202" s="2" t="str">
        <f>'[1]Раздел 1'!V194</f>
        <v>нд</v>
      </c>
      <c r="T202" s="2" t="str">
        <f>'[1]Раздел 1'!AA194</f>
        <v>нд</v>
      </c>
      <c r="U202" s="2" t="str">
        <f>'[1]Раздел 1'!AF194</f>
        <v>нд</v>
      </c>
      <c r="V202" s="2" t="s">
        <v>36</v>
      </c>
      <c r="W202" s="2" t="s">
        <v>36</v>
      </c>
    </row>
    <row r="203" spans="2:23" ht="47.25" x14ac:dyDescent="0.25">
      <c r="B203" s="49" t="s">
        <v>35</v>
      </c>
      <c r="C203" s="4" t="s">
        <v>269</v>
      </c>
      <c r="D203" s="2" t="s">
        <v>270</v>
      </c>
      <c r="E203" s="50" t="s">
        <v>36</v>
      </c>
      <c r="F203" s="50">
        <v>2019</v>
      </c>
      <c r="G203" s="2" t="s">
        <v>36</v>
      </c>
      <c r="H203" s="2" t="str">
        <f t="shared" si="25"/>
        <v>нд</v>
      </c>
      <c r="I203" s="1" t="s">
        <v>36</v>
      </c>
      <c r="J203" s="1" t="s">
        <v>36</v>
      </c>
      <c r="K203" s="2" t="str">
        <f t="shared" si="26"/>
        <v>нд</v>
      </c>
      <c r="L203" s="1" t="s">
        <v>36</v>
      </c>
      <c r="M203" s="51" t="s">
        <v>36</v>
      </c>
      <c r="N203" s="2" t="str">
        <f t="shared" si="24"/>
        <v>нд</v>
      </c>
      <c r="O203" s="13"/>
      <c r="P203" s="2">
        <v>0</v>
      </c>
      <c r="Q203" s="2" t="s">
        <v>36</v>
      </c>
      <c r="R203" s="2" t="str">
        <f>'[1]Раздел 1'!Q195</f>
        <v>нд</v>
      </c>
      <c r="S203" s="2" t="str">
        <f>'[1]Раздел 1'!V195</f>
        <v>нд</v>
      </c>
      <c r="T203" s="2" t="str">
        <f>'[1]Раздел 1'!AA195</f>
        <v>нд</v>
      </c>
      <c r="U203" s="2" t="str">
        <f>'[1]Раздел 1'!AF195</f>
        <v>нд</v>
      </c>
      <c r="V203" s="2" t="s">
        <v>36</v>
      </c>
      <c r="W203" s="2" t="s">
        <v>36</v>
      </c>
    </row>
    <row r="204" spans="2:23" ht="31.5" x14ac:dyDescent="0.25">
      <c r="B204" s="49" t="s">
        <v>35</v>
      </c>
      <c r="C204" s="4" t="s">
        <v>271</v>
      </c>
      <c r="D204" s="2" t="s">
        <v>272</v>
      </c>
      <c r="E204" s="50" t="s">
        <v>36</v>
      </c>
      <c r="F204" s="50">
        <v>2019</v>
      </c>
      <c r="G204" s="2" t="s">
        <v>36</v>
      </c>
      <c r="H204" s="2" t="str">
        <f t="shared" si="25"/>
        <v>нд</v>
      </c>
      <c r="I204" s="1" t="s">
        <v>36</v>
      </c>
      <c r="J204" s="1" t="s">
        <v>36</v>
      </c>
      <c r="K204" s="2" t="str">
        <f t="shared" si="26"/>
        <v>нд</v>
      </c>
      <c r="L204" s="1" t="s">
        <v>36</v>
      </c>
      <c r="M204" s="51" t="s">
        <v>36</v>
      </c>
      <c r="N204" s="2" t="str">
        <f t="shared" si="24"/>
        <v>нд</v>
      </c>
      <c r="O204" s="13"/>
      <c r="P204" s="2">
        <v>0</v>
      </c>
      <c r="Q204" s="2" t="s">
        <v>36</v>
      </c>
      <c r="R204" s="2" t="str">
        <f>'[1]Раздел 1'!Q196</f>
        <v>нд</v>
      </c>
      <c r="S204" s="2" t="str">
        <f>'[1]Раздел 1'!V196</f>
        <v>нд</v>
      </c>
      <c r="T204" s="2" t="str">
        <f>'[1]Раздел 1'!AA196</f>
        <v>нд</v>
      </c>
      <c r="U204" s="2" t="str">
        <f>'[1]Раздел 1'!AF196</f>
        <v>нд</v>
      </c>
      <c r="V204" s="2" t="s">
        <v>36</v>
      </c>
      <c r="W204" s="2" t="s">
        <v>36</v>
      </c>
    </row>
    <row r="205" spans="2:23" ht="31.5" x14ac:dyDescent="0.25">
      <c r="B205" s="49" t="s">
        <v>35</v>
      </c>
      <c r="C205" s="4" t="s">
        <v>273</v>
      </c>
      <c r="D205" s="2" t="s">
        <v>274</v>
      </c>
      <c r="E205" s="50" t="s">
        <v>36</v>
      </c>
      <c r="F205" s="50">
        <v>2019</v>
      </c>
      <c r="G205" s="2" t="s">
        <v>36</v>
      </c>
      <c r="H205" s="2" t="str">
        <f t="shared" si="25"/>
        <v>нд</v>
      </c>
      <c r="I205" s="1" t="s">
        <v>36</v>
      </c>
      <c r="J205" s="1" t="s">
        <v>36</v>
      </c>
      <c r="K205" s="2" t="str">
        <f t="shared" si="26"/>
        <v>нд</v>
      </c>
      <c r="L205" s="1" t="s">
        <v>36</v>
      </c>
      <c r="M205" s="51" t="s">
        <v>36</v>
      </c>
      <c r="N205" s="2" t="str">
        <f t="shared" si="24"/>
        <v>нд</v>
      </c>
      <c r="O205" s="13"/>
      <c r="P205" s="2">
        <v>0</v>
      </c>
      <c r="Q205" s="2" t="s">
        <v>36</v>
      </c>
      <c r="R205" s="2" t="str">
        <f>'[1]Раздел 1'!Q197</f>
        <v>нд</v>
      </c>
      <c r="S205" s="2" t="str">
        <f>'[1]Раздел 1'!V197</f>
        <v>нд</v>
      </c>
      <c r="T205" s="2" t="str">
        <f>'[1]Раздел 1'!AA197</f>
        <v>нд</v>
      </c>
      <c r="U205" s="2" t="str">
        <f>'[1]Раздел 1'!AF197</f>
        <v>нд</v>
      </c>
      <c r="V205" s="2" t="s">
        <v>36</v>
      </c>
      <c r="W205" s="2" t="s">
        <v>36</v>
      </c>
    </row>
    <row r="206" spans="2:23" x14ac:dyDescent="0.25">
      <c r="B206" s="49" t="s">
        <v>35</v>
      </c>
      <c r="C206" s="4" t="s">
        <v>275</v>
      </c>
      <c r="D206" s="2" t="s">
        <v>276</v>
      </c>
      <c r="E206" s="50" t="s">
        <v>36</v>
      </c>
      <c r="F206" s="50">
        <v>2019</v>
      </c>
      <c r="G206" s="2" t="s">
        <v>36</v>
      </c>
      <c r="H206" s="2" t="str">
        <f t="shared" si="25"/>
        <v>нд</v>
      </c>
      <c r="I206" s="1" t="s">
        <v>36</v>
      </c>
      <c r="J206" s="1" t="s">
        <v>36</v>
      </c>
      <c r="K206" s="2" t="str">
        <f t="shared" si="26"/>
        <v>нд</v>
      </c>
      <c r="L206" s="1" t="s">
        <v>36</v>
      </c>
      <c r="M206" s="51" t="s">
        <v>36</v>
      </c>
      <c r="N206" s="2" t="str">
        <f t="shared" si="24"/>
        <v>нд</v>
      </c>
      <c r="O206" s="13"/>
      <c r="P206" s="2">
        <v>0</v>
      </c>
      <c r="Q206" s="2" t="s">
        <v>36</v>
      </c>
      <c r="R206" s="2" t="str">
        <f>'[1]Раздел 1'!Q198</f>
        <v>нд</v>
      </c>
      <c r="S206" s="2" t="str">
        <f>'[1]Раздел 1'!V198</f>
        <v>нд</v>
      </c>
      <c r="T206" s="2" t="str">
        <f>'[1]Раздел 1'!AA198</f>
        <v>нд</v>
      </c>
      <c r="U206" s="2" t="str">
        <f>'[1]Раздел 1'!AF198</f>
        <v>нд</v>
      </c>
      <c r="V206" s="2" t="s">
        <v>36</v>
      </c>
      <c r="W206" s="2" t="s">
        <v>36</v>
      </c>
    </row>
    <row r="207" spans="2:23" x14ac:dyDescent="0.25">
      <c r="B207" s="49" t="s">
        <v>35</v>
      </c>
      <c r="C207" s="4" t="s">
        <v>277</v>
      </c>
      <c r="D207" s="2" t="s">
        <v>278</v>
      </c>
      <c r="E207" s="50" t="s">
        <v>36</v>
      </c>
      <c r="F207" s="50">
        <v>2019</v>
      </c>
      <c r="G207" s="2" t="s">
        <v>36</v>
      </c>
      <c r="H207" s="2" t="str">
        <f t="shared" si="25"/>
        <v>нд</v>
      </c>
      <c r="I207" s="1" t="s">
        <v>36</v>
      </c>
      <c r="J207" s="1" t="s">
        <v>36</v>
      </c>
      <c r="K207" s="2" t="str">
        <f t="shared" si="26"/>
        <v>нд</v>
      </c>
      <c r="L207" s="1" t="s">
        <v>36</v>
      </c>
      <c r="M207" s="51" t="s">
        <v>36</v>
      </c>
      <c r="N207" s="2" t="str">
        <f t="shared" si="24"/>
        <v>нд</v>
      </c>
      <c r="O207" s="13"/>
      <c r="P207" s="2">
        <v>0</v>
      </c>
      <c r="Q207" s="2" t="s">
        <v>36</v>
      </c>
      <c r="R207" s="2" t="str">
        <f>'[1]Раздел 1'!Q199</f>
        <v>нд</v>
      </c>
      <c r="S207" s="2" t="str">
        <f>'[1]Раздел 1'!V199</f>
        <v>нд</v>
      </c>
      <c r="T207" s="2" t="str">
        <f>'[1]Раздел 1'!AA199</f>
        <v>нд</v>
      </c>
      <c r="U207" s="2" t="str">
        <f>'[1]Раздел 1'!AF199</f>
        <v>нд</v>
      </c>
      <c r="V207" s="2" t="s">
        <v>36</v>
      </c>
      <c r="W207" s="2" t="s">
        <v>36</v>
      </c>
    </row>
    <row r="208" spans="2:23" ht="31.5" x14ac:dyDescent="0.25">
      <c r="B208" s="49" t="s">
        <v>35</v>
      </c>
      <c r="C208" s="4" t="s">
        <v>279</v>
      </c>
      <c r="D208" s="2" t="s">
        <v>280</v>
      </c>
      <c r="E208" s="50" t="s">
        <v>36</v>
      </c>
      <c r="F208" s="50">
        <v>2019</v>
      </c>
      <c r="G208" s="2" t="s">
        <v>36</v>
      </c>
      <c r="H208" s="2" t="str">
        <f t="shared" si="25"/>
        <v>нд</v>
      </c>
      <c r="I208" s="1" t="s">
        <v>36</v>
      </c>
      <c r="J208" s="1" t="s">
        <v>36</v>
      </c>
      <c r="K208" s="2" t="str">
        <f t="shared" si="26"/>
        <v>нд</v>
      </c>
      <c r="L208" s="1" t="s">
        <v>36</v>
      </c>
      <c r="M208" s="51" t="s">
        <v>36</v>
      </c>
      <c r="N208" s="2" t="str">
        <f t="shared" si="24"/>
        <v>нд</v>
      </c>
      <c r="O208" s="13"/>
      <c r="P208" s="2">
        <v>0</v>
      </c>
      <c r="Q208" s="2" t="s">
        <v>36</v>
      </c>
      <c r="R208" s="2" t="str">
        <f>'[1]Раздел 1'!Q200</f>
        <v>нд</v>
      </c>
      <c r="S208" s="2" t="str">
        <f>'[1]Раздел 1'!V200</f>
        <v>нд</v>
      </c>
      <c r="T208" s="2" t="str">
        <f>'[1]Раздел 1'!AA200</f>
        <v>нд</v>
      </c>
      <c r="U208" s="2" t="str">
        <f>'[1]Раздел 1'!AF200</f>
        <v>нд</v>
      </c>
      <c r="V208" s="2" t="s">
        <v>36</v>
      </c>
      <c r="W208" s="2" t="s">
        <v>36</v>
      </c>
    </row>
    <row r="209" spans="2:23" x14ac:dyDescent="0.25">
      <c r="B209" s="49" t="s">
        <v>35</v>
      </c>
      <c r="C209" s="4" t="s">
        <v>281</v>
      </c>
      <c r="D209" s="2" t="s">
        <v>282</v>
      </c>
      <c r="E209" s="50" t="s">
        <v>36</v>
      </c>
      <c r="F209" s="50">
        <v>2019</v>
      </c>
      <c r="G209" s="2" t="s">
        <v>36</v>
      </c>
      <c r="H209" s="2" t="str">
        <f t="shared" si="25"/>
        <v>нд</v>
      </c>
      <c r="I209" s="1" t="s">
        <v>36</v>
      </c>
      <c r="J209" s="1" t="s">
        <v>36</v>
      </c>
      <c r="K209" s="2" t="str">
        <f t="shared" si="26"/>
        <v>нд</v>
      </c>
      <c r="L209" s="1" t="s">
        <v>36</v>
      </c>
      <c r="M209" s="51" t="s">
        <v>36</v>
      </c>
      <c r="N209" s="2" t="str">
        <f t="shared" si="24"/>
        <v>нд</v>
      </c>
      <c r="O209" s="13"/>
      <c r="P209" s="2">
        <v>0</v>
      </c>
      <c r="Q209" s="2" t="s">
        <v>36</v>
      </c>
      <c r="R209" s="2" t="str">
        <f>'[1]Раздел 1'!Q201</f>
        <v>нд</v>
      </c>
      <c r="S209" s="2" t="str">
        <f>'[1]Раздел 1'!V201</f>
        <v>нд</v>
      </c>
      <c r="T209" s="2" t="str">
        <f>'[1]Раздел 1'!AA201</f>
        <v>нд</v>
      </c>
      <c r="U209" s="2" t="str">
        <f>'[1]Раздел 1'!AF201</f>
        <v>нд</v>
      </c>
      <c r="V209" s="2" t="s">
        <v>36</v>
      </c>
      <c r="W209" s="2" t="s">
        <v>36</v>
      </c>
    </row>
    <row r="210" spans="2:23" x14ac:dyDescent="0.25">
      <c r="B210" s="49" t="s">
        <v>35</v>
      </c>
      <c r="C210" s="4" t="s">
        <v>283</v>
      </c>
      <c r="D210" s="2" t="s">
        <v>284</v>
      </c>
      <c r="E210" s="50" t="s">
        <v>36</v>
      </c>
      <c r="F210" s="50">
        <v>2019</v>
      </c>
      <c r="G210" s="2">
        <v>0.49166666666666664</v>
      </c>
      <c r="H210" s="2">
        <f t="shared" si="25"/>
        <v>0.49166666666666664</v>
      </c>
      <c r="I210" s="1" t="s">
        <v>36</v>
      </c>
      <c r="J210" s="1" t="s">
        <v>36</v>
      </c>
      <c r="K210" s="2">
        <f t="shared" si="26"/>
        <v>0.49166666666666664</v>
      </c>
      <c r="L210" s="1" t="s">
        <v>36</v>
      </c>
      <c r="M210" s="51" t="s">
        <v>36</v>
      </c>
      <c r="N210" s="2">
        <f t="shared" si="24"/>
        <v>0.49166666666666664</v>
      </c>
      <c r="O210" s="13"/>
      <c r="P210" s="2">
        <v>0</v>
      </c>
      <c r="Q210" s="2">
        <v>0.49166666666666664</v>
      </c>
      <c r="R210" s="2" t="str">
        <f>'[1]Раздел 1'!Q202</f>
        <v>нд</v>
      </c>
      <c r="S210" s="2" t="str">
        <f>'[1]Раздел 1'!V202</f>
        <v>нд</v>
      </c>
      <c r="T210" s="2" t="str">
        <f>'[1]Раздел 1'!AA202</f>
        <v>нд</v>
      </c>
      <c r="U210" s="2" t="str">
        <f>'[1]Раздел 1'!AF202</f>
        <v>нд</v>
      </c>
      <c r="V210" s="2" t="s">
        <v>36</v>
      </c>
      <c r="W210" s="12">
        <f t="shared" si="27"/>
        <v>0.49166666666666664</v>
      </c>
    </row>
    <row r="211" spans="2:23" x14ac:dyDescent="0.25">
      <c r="B211" s="49" t="s">
        <v>35</v>
      </c>
      <c r="C211" s="4" t="s">
        <v>285</v>
      </c>
      <c r="D211" s="2" t="s">
        <v>286</v>
      </c>
      <c r="E211" s="50" t="s">
        <v>36</v>
      </c>
      <c r="F211" s="50">
        <v>2023</v>
      </c>
      <c r="G211" s="2" t="s">
        <v>36</v>
      </c>
      <c r="H211" s="2" t="str">
        <f t="shared" si="25"/>
        <v>нд</v>
      </c>
      <c r="I211" s="1" t="s">
        <v>36</v>
      </c>
      <c r="J211" s="1" t="s">
        <v>36</v>
      </c>
      <c r="K211" s="2" t="str">
        <f t="shared" si="26"/>
        <v>нд</v>
      </c>
      <c r="L211" s="1" t="s">
        <v>36</v>
      </c>
      <c r="M211" s="51" t="s">
        <v>36</v>
      </c>
      <c r="N211" s="2" t="str">
        <f t="shared" si="24"/>
        <v>нд</v>
      </c>
      <c r="O211" s="13"/>
      <c r="P211" s="2">
        <v>0</v>
      </c>
      <c r="Q211" s="2" t="s">
        <v>36</v>
      </c>
      <c r="R211" s="2" t="str">
        <f>'[1]Раздел 1'!Q203</f>
        <v>нд</v>
      </c>
      <c r="S211" s="2" t="str">
        <f>'[1]Раздел 1'!V203</f>
        <v>нд</v>
      </c>
      <c r="T211" s="2" t="str">
        <f>'[1]Раздел 1'!AA203</f>
        <v>нд</v>
      </c>
      <c r="U211" s="2" t="str">
        <f>'[1]Раздел 1'!AF203</f>
        <v>нд</v>
      </c>
      <c r="V211" s="2" t="s">
        <v>36</v>
      </c>
      <c r="W211" s="2" t="s">
        <v>36</v>
      </c>
    </row>
    <row r="212" spans="2:23" x14ac:dyDescent="0.25">
      <c r="B212" s="41"/>
      <c r="C212" s="42"/>
      <c r="D212" s="43"/>
      <c r="E212" s="43"/>
      <c r="F212" s="43"/>
      <c r="G212" s="43"/>
      <c r="H212" s="44"/>
      <c r="I212" s="43"/>
      <c r="J212" s="43"/>
      <c r="K212" s="45"/>
      <c r="L212" s="43"/>
      <c r="M212" s="46"/>
      <c r="N212" s="47"/>
      <c r="O212" s="45"/>
      <c r="P212" s="43"/>
      <c r="Q212" s="43"/>
      <c r="R212" s="43"/>
      <c r="S212" s="43"/>
      <c r="T212" s="43"/>
      <c r="U212" s="43"/>
      <c r="V212" s="43"/>
      <c r="W212" s="48"/>
    </row>
    <row r="213" spans="2:23" x14ac:dyDescent="0.25"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W213" s="25"/>
    </row>
  </sheetData>
  <mergeCells count="23">
    <mergeCell ref="W22:W23"/>
    <mergeCell ref="D11:I11"/>
    <mergeCell ref="D12:I12"/>
    <mergeCell ref="B20:B23"/>
    <mergeCell ref="C20:C23"/>
    <mergeCell ref="D20:D23"/>
    <mergeCell ref="E20:E23"/>
    <mergeCell ref="F213:P213"/>
    <mergeCell ref="M22:N22"/>
    <mergeCell ref="H22:L22"/>
    <mergeCell ref="O3:X3"/>
    <mergeCell ref="O5:X5"/>
    <mergeCell ref="O6:X6"/>
    <mergeCell ref="F20:F22"/>
    <mergeCell ref="G20:G22"/>
    <mergeCell ref="D15:I15"/>
    <mergeCell ref="H20:L20"/>
    <mergeCell ref="M20:N20"/>
    <mergeCell ref="O20:W20"/>
    <mergeCell ref="H21:L21"/>
    <mergeCell ref="M21:N21"/>
    <mergeCell ref="D16:I16"/>
    <mergeCell ref="D13:I13"/>
  </mergeCells>
  <conditionalFormatting sqref="D37:D38">
    <cfRule type="cellIs" dxfId="1" priority="13" operator="equal">
      <formula>"нд"</formula>
    </cfRule>
  </conditionalFormatting>
  <conditionalFormatting sqref="D37:D38 K212 O141:O212">
    <cfRule type="cellIs" dxfId="0" priority="12" operator="equal">
      <formula>0</formula>
    </cfRule>
  </conditionalFormatting>
  <hyperlinks>
    <hyperlink ref="M21" location="P290" display="P290"/>
    <hyperlink ref="O21" location="P290" display="P290"/>
    <hyperlink ref="P21" location="P290" display="P290"/>
    <hyperlink ref="Q21" location="P290" display="P290"/>
  </hyperlinks>
  <pageMargins left="0" right="0" top="0" bottom="0" header="0" footer="0"/>
  <pageSetup paperSize="8" scale="5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2'!Заголовки_для_печати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Юлия Викторовна</dc:creator>
  <cp:lastModifiedBy>Соболев Борис Владимирович</cp:lastModifiedBy>
  <cp:lastPrinted>2017-10-26T12:52:22Z</cp:lastPrinted>
  <dcterms:created xsi:type="dcterms:W3CDTF">2017-10-23T07:58:32Z</dcterms:created>
  <dcterms:modified xsi:type="dcterms:W3CDTF">2019-12-20T07:26:32Z</dcterms:modified>
</cp:coreProperties>
</file>